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E5E5FBE9-FFA8-44BE-97B6-89B860FC3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AC 2026-27 Form A" sheetId="1" r:id="rId1"/>
    <sheet name="SEAC Vacancies" sheetId="3" r:id="rId2"/>
  </sheets>
  <definedNames>
    <definedName name="_xlnm._FilterDatabase" localSheetId="1" hidden="1">'SEAC Vacancies'!#REF!</definedName>
    <definedName name="_xlnm.Print_Area" localSheetId="0">'SEAC 2026-27 Form A'!$A$1:$N$187</definedName>
    <definedName name="_xlnm.Print_Area" localSheetId="1">'SEAC Vacancies'!$A$1:$I$187</definedName>
    <definedName name="_xlnm.Print_Titles" localSheetId="0">'SEAC 2026-27 Form A'!$1:$8</definedName>
    <definedName name="_xlnm.Print_Titles" localSheetId="1">'SEAC Vacancies'!$4:$8</definedName>
    <definedName name="Z_1737B9CE_9FB4_11D4_8459_00E0B8102410_.wvu.PrintArea" localSheetId="0" hidden="1">'SEAC 2026-27 Form A'!$A$12:$E$92</definedName>
    <definedName name="Z_1737B9CE_9FB4_11D4_8459_00E0B8102410_.wvu.PrintTitles" localSheetId="0" hidden="1">'SEAC 2026-27 Form A'!#REF!</definedName>
    <definedName name="Z_1F098C89_8750_4024_A10A_C2B20B352106_.wvu.PrintArea" localSheetId="1" hidden="1">'SEAC Vacancies'!$A$12:$E$146</definedName>
    <definedName name="Z_1F098C89_8750_4024_A10A_C2B20B352106_.wvu.PrintTitles" localSheetId="1" hidden="1">'SEAC Vacancies'!#REF!</definedName>
    <definedName name="Z_3C8631AC_BCA8_4A20_9C0D_C8E736284F3B_.wvu.Cols" localSheetId="0" hidden="1">'SEAC 2026-27 Form A'!#REF!</definedName>
    <definedName name="Z_3C8631AC_BCA8_4A20_9C0D_C8E736284F3B_.wvu.PrintArea" localSheetId="0" hidden="1">'SEAC 2026-27 Form A'!$A$12:$E$92</definedName>
    <definedName name="Z_49CCC577_A0BE_419D_8EE2_74796D6DAFFC_.wvu.PrintArea" localSheetId="0" hidden="1">'SEAC 2026-27 Form A'!$A$12:$E$92</definedName>
    <definedName name="Z_49CCC577_A0BE_419D_8EE2_74796D6DAFFC_.wvu.PrintTitles" localSheetId="0" hidden="1">'SEAC 2026-27 Form A'!#REF!</definedName>
    <definedName name="Z_8A2E0985_89B9_11D4_8457_00E0B8102410_.wvu.PrintTitles" localSheetId="1" hidden="1">'SEAC Vacancies'!#REF!</definedName>
    <definedName name="Z_B740AC25_F105_4F5D_91EE_41FCBB5294A1_.wvu.Cols" localSheetId="1" hidden="1">'SEAC Vacancies'!#REF!</definedName>
    <definedName name="Z_B740AC25_F105_4F5D_91EE_41FCBB5294A1_.wvu.PrintArea" localSheetId="1" hidden="1">'SEAC Vacancies'!$A$12:$E$146</definedName>
    <definedName name="Z_B740AC25_F105_4F5D_91EE_41FCBB5294A1_.wvu.PrintTitles" localSheetId="1" hidden="1">'SEAC Vacancies'!#REF!</definedName>
    <definedName name="Z_BD0039A9_681A_4A80_ACF6_D1A2F5E0A070_.wvu.PrintArea" localSheetId="0" hidden="1">'SEAC 2026-27 Form A'!$A$12:$E$92</definedName>
    <definedName name="Z_BD0039A9_681A_4A80_ACF6_D1A2F5E0A070_.wvu.PrintTitles" localSheetId="0" hidden="1">'SEAC 2026-27 Form 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7" i="3" l="1"/>
  <c r="G187" i="3"/>
  <c r="I185" i="3"/>
  <c r="G185" i="3"/>
  <c r="E185" i="3"/>
  <c r="I169" i="3"/>
  <c r="G169" i="3"/>
  <c r="E169" i="3"/>
  <c r="I163" i="3"/>
  <c r="G163" i="3"/>
  <c r="E163" i="3"/>
  <c r="I155" i="3"/>
  <c r="G155" i="3"/>
  <c r="E155" i="3"/>
  <c r="M187" i="1" l="1"/>
  <c r="K187" i="1"/>
  <c r="I187" i="1"/>
  <c r="G187" i="1"/>
  <c r="E187" i="1"/>
  <c r="M185" i="1"/>
  <c r="K185" i="1"/>
  <c r="I185" i="1"/>
  <c r="G185" i="1"/>
  <c r="E185" i="1"/>
  <c r="M169" i="1"/>
  <c r="K169" i="1"/>
  <c r="I169" i="1"/>
  <c r="G169" i="1"/>
  <c r="E169" i="1"/>
  <c r="M163" i="1"/>
  <c r="K163" i="1"/>
  <c r="I163" i="1"/>
  <c r="G163" i="1"/>
  <c r="E163" i="1"/>
  <c r="M155" i="1"/>
  <c r="K155" i="1"/>
  <c r="I155" i="1"/>
  <c r="G155" i="1"/>
  <c r="E155" i="1"/>
  <c r="L184" i="1"/>
  <c r="L183" i="1"/>
  <c r="L182" i="1"/>
  <c r="L181" i="1"/>
  <c r="L180" i="1"/>
  <c r="L179" i="1"/>
  <c r="L177" i="1"/>
  <c r="L176" i="1"/>
  <c r="L175" i="1"/>
  <c r="L173" i="1"/>
  <c r="L168" i="1"/>
  <c r="L167" i="1"/>
  <c r="L162" i="1"/>
  <c r="L161" i="1"/>
  <c r="L160" i="1"/>
  <c r="L159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6" i="1"/>
  <c r="L135" i="1"/>
  <c r="L134" i="1"/>
  <c r="L133" i="1"/>
  <c r="L132" i="1"/>
  <c r="L131" i="1"/>
  <c r="L130" i="1"/>
  <c r="L129" i="1"/>
  <c r="L128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4" i="1"/>
  <c r="L103" i="1"/>
  <c r="L102" i="1"/>
  <c r="L101" i="1"/>
  <c r="L100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E187" i="3" l="1"/>
  <c r="L14" i="1"/>
</calcChain>
</file>

<file path=xl/sharedStrings.xml><?xml version="1.0" encoding="utf-8"?>
<sst xmlns="http://schemas.openxmlformats.org/spreadsheetml/2006/main" count="394" uniqueCount="188">
  <si>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</si>
  <si>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</si>
  <si>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</si>
  <si>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</si>
  <si>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</si>
  <si>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</si>
  <si>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</si>
  <si>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</si>
  <si>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</si>
  <si>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</si>
  <si>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2024-25</t>
  </si>
  <si>
    <t>2025-26</t>
  </si>
  <si>
    <t>2026-27</t>
  </si>
  <si>
    <t>C</t>
  </si>
  <si>
    <t xml:space="preserve"> #</t>
  </si>
  <si>
    <t>TITLE</t>
  </si>
  <si>
    <t>ANNUAL SAL</t>
  </si>
  <si>
    <t>#</t>
  </si>
  <si>
    <t>SOUTHEAST ARKANSAS COLLEGE</t>
  </si>
  <si>
    <t>TWELVE MONTH EDUCATIONAL AND GENERAL</t>
  </si>
  <si>
    <t>ADMINISTRATIVE POSITIONS</t>
  </si>
  <si>
    <t>President, SEAC</t>
  </si>
  <si>
    <t>Chief Academic Officer</t>
  </si>
  <si>
    <t>Chief Fiscal Officer</t>
  </si>
  <si>
    <t>Chief Student Officer</t>
  </si>
  <si>
    <t>Director of Human Resources/Services</t>
  </si>
  <si>
    <t>Director of Institutional Research</t>
  </si>
  <si>
    <t>Director of Workforce Development</t>
  </si>
  <si>
    <t>Counselor</t>
  </si>
  <si>
    <t>Dir. of Public Relations &amp; Marketing</t>
  </si>
  <si>
    <t>Registrar</t>
  </si>
  <si>
    <t>Director of Financial Aid</t>
  </si>
  <si>
    <t>Executive Asst. to the President</t>
  </si>
  <si>
    <t>Director of Computer Services</t>
  </si>
  <si>
    <t>Business Manager</t>
  </si>
  <si>
    <t>Controller</t>
  </si>
  <si>
    <t>Director of Development</t>
  </si>
  <si>
    <t>Director of Physical Plant</t>
  </si>
  <si>
    <t>Director of Police &amp; Public Safety</t>
  </si>
  <si>
    <t>Dir. of Admissions &amp; Enrollment Mgmt.</t>
  </si>
  <si>
    <t>Coord. of Student Recruitment</t>
  </si>
  <si>
    <t>Director of Retention &amp; Advising</t>
  </si>
  <si>
    <t>Coord. of Grants and Special Programs</t>
  </si>
  <si>
    <t>Coordinator Advising/Testing/Records</t>
  </si>
  <si>
    <t>Database Administrator</t>
  </si>
  <si>
    <t>Workforce Specialist</t>
  </si>
  <si>
    <t>Distance Learning Specialist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</si>
  <si>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</si>
  <si>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</si>
  <si>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</si>
  <si>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</si>
  <si>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</si>
  <si>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</si>
  <si>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</si>
  <si>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</si>
  <si>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</si>
  <si>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Project/Program Specialist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</si>
  <si>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</si>
  <si>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</si>
  <si>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</si>
  <si>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</si>
  <si>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</si>
  <si>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</si>
  <si>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</si>
  <si>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</si>
  <si>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</si>
  <si>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</si>
  <si>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</si>
  <si>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</si>
  <si>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</si>
  <si>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</si>
  <si>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</si>
  <si>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Computer Operations Coordinator</t>
  </si>
  <si>
    <t>Education Counselor</t>
  </si>
  <si>
    <t>Network Support Analyst</t>
  </si>
  <si>
    <t>Assistant Dir. of Financial Aid</t>
  </si>
  <si>
    <t>Budget Specialist</t>
  </si>
  <si>
    <t>Maintenance Coordinator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</si>
  <si>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</si>
  <si>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</si>
  <si>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</si>
  <si>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</si>
  <si>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</si>
  <si>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</si>
  <si>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</si>
  <si>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</si>
  <si>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</si>
  <si>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</si>
  <si>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Library Support Pool</t>
  </si>
  <si>
    <t>Library Supervisor</t>
  </si>
  <si>
    <t>Library Specialist</t>
  </si>
  <si>
    <t>Library Support Assistant</t>
  </si>
  <si>
    <t>Library Technician</t>
  </si>
  <si>
    <t>Maintenance Supervisor</t>
  </si>
  <si>
    <t>Purchasing Specialist</t>
  </si>
  <si>
    <t>Financial Aid Specialist</t>
  </si>
  <si>
    <t>Human Resources Specialist</t>
  </si>
  <si>
    <t>Maintenance Technician</t>
  </si>
  <si>
    <t>Student Recruitment Specialist</t>
  </si>
  <si>
    <t>Maintenance Specialist</t>
  </si>
  <si>
    <t>Payroll Technician</t>
  </si>
  <si>
    <t>Cashier</t>
  </si>
  <si>
    <t>Maintenance Assistant</t>
  </si>
  <si>
    <t>Shipping &amp; Receiving Clerk</t>
  </si>
  <si>
    <t>Institutional Services Supervisor</t>
  </si>
  <si>
    <t>Institutional Services Assistant</t>
  </si>
  <si>
    <t>TOTAL</t>
  </si>
  <si>
    <t>ACADEMIC POSITIONS</t>
  </si>
  <si>
    <t>Division Chairperson/Dean</t>
  </si>
  <si>
    <t>Librarian</t>
  </si>
  <si>
    <t>Director of Respiratory Care</t>
  </si>
  <si>
    <t>Special Instructor</t>
  </si>
  <si>
    <t>NINE MONTH EDUCATIONAL AND GENERAL</t>
  </si>
  <si>
    <t>Faculty</t>
  </si>
  <si>
    <t>Part-Time Faculty</t>
  </si>
  <si>
    <t>TWELVE MONTH AUXILIARY ENTERPRISES</t>
  </si>
  <si>
    <t>POSITIONS</t>
  </si>
  <si>
    <t>Project/Program Administrator</t>
  </si>
  <si>
    <t>Project/Program Director</t>
  </si>
  <si>
    <t>Project/Program Manager</t>
  </si>
  <si>
    <t>Child Care Director</t>
  </si>
  <si>
    <t>Day Care Teacher</t>
  </si>
  <si>
    <t>Child Care Technician</t>
  </si>
  <si>
    <t>TOTAL SEAC</t>
  </si>
  <si>
    <t>TOTAL VACANT</t>
  </si>
  <si>
    <t>POSITIONS VACANT</t>
  </si>
  <si>
    <t>ANNUAL SALARY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</si>
  <si>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</si>
  <si>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</si>
  <si>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</si>
  <si>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</si>
  <si>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</si>
  <si>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</si>
  <si>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</si>
  <si>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</si>
  <si>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</si>
  <si>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</si>
  <si>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</si>
  <si>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</si>
  <si>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</si>
  <si>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</si>
  <si>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</si>
  <si>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</si>
  <si>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</si>
  <si>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</si>
  <si>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</si>
  <si>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</si>
  <si>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</si>
  <si>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</si>
  <si>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</si>
  <si>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</si>
  <si>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</si>
  <si>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</si>
  <si>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</si>
  <si>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</si>
  <si>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</si>
  <si>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</si>
  <si>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</si>
  <si>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</si>
  <si>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</si>
  <si>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</si>
  <si>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</si>
  <si>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</si>
  <si>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</si>
  <si>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</si>
  <si>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</si>
  <si>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</si>
  <si>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</si>
  <si>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</si>
  <si>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</si>
  <si>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</si>
  <si>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</si>
  <si>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</si>
  <si>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</si>
  <si>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</si>
  <si>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</si>
  <si>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</si>
  <si>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</si>
  <si>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</si>
  <si>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</si>
  <si>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Athletic Administration &amp; Support Pool</t>
  </si>
  <si>
    <t>Coach</t>
  </si>
  <si>
    <t xml:space="preserve">Asst. Coach                                        </t>
  </si>
  <si>
    <t>Athletic Trainer</t>
  </si>
  <si>
    <t>Athletic Director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</si>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</sst>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  <numFmt numFmtId="169" formatCode="\(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2" borderId="0"/>
    <xf numFmtId="0" fontId="3" fillId="2" borderId="0"/>
    <xf numFmtId="43" fontId="4" fillId="0" borderId="0" applyFont="0" applyFill="0" applyBorder="0" applyAlignment="0" applyProtection="0"/>
    <xf numFmtId="0" fontId="3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" fillId="2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3" borderId="0"/>
    <xf numFmtId="0" fontId="3" fillId="2" borderId="0"/>
    <xf numFmtId="0" fontId="3" fillId="2" borderId="0"/>
    <xf numFmtId="0" fontId="3" fillId="2" borderId="0"/>
    <xf numFmtId="0" fontId="3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2" borderId="0" xfId="0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3" fontId="4" fillId="0" borderId="1" xfId="1" applyNumberFormat="1" applyFont="1" applyFill="1" applyBorder="1" applyAlignment="1">
      <alignment horizontal="center"/>
    </xf>
    <xf numFmtId="0" fontId="5" fillId="0" borderId="3" xfId="1" applyFont="1" applyFill="1" applyBorder="1"/>
    <xf numFmtId="3" fontId="5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3" fontId="5" fillId="0" borderId="4" xfId="3" applyNumberFormat="1" applyFont="1" applyFill="1" applyBorder="1" applyAlignment="1">
      <alignment horizontal="center"/>
    </xf>
    <xf numFmtId="1" fontId="5" fillId="0" borderId="4" xfId="3" applyNumberFormat="1" applyFont="1" applyFill="1" applyBorder="1" applyAlignment="1">
      <alignment horizontal="center"/>
    </xf>
    <xf numFmtId="1" fontId="5" fillId="0" borderId="7" xfId="3" applyNumberFormat="1" applyFont="1" applyFill="1" applyBorder="1" applyAlignment="1">
      <alignment horizontal="center"/>
    </xf>
    <xf numFmtId="0" fontId="4" fillId="0" borderId="0" xfId="1" applyFont="1" applyFill="1"/>
    <xf numFmtId="164" fontId="4" fillId="0" borderId="0" xfId="1" applyNumberFormat="1" applyFont="1" applyFill="1" applyAlignment="1">
      <alignment horizontal="left"/>
    </xf>
    <xf numFmtId="3" fontId="4" fillId="0" borderId="0" xfId="1" applyNumberFormat="1" applyFont="1" applyFill="1" applyAlignment="1">
      <alignment horizontal="center"/>
    </xf>
    <xf numFmtId="1" fontId="5" fillId="0" borderId="0" xfId="7" applyNumberFormat="1" applyFont="1" applyFill="1" applyBorder="1" applyAlignment="1">
      <alignment horizontal="center"/>
    </xf>
    <xf numFmtId="1" fontId="4" fillId="0" borderId="0" xfId="7" applyNumberFormat="1" applyFont="1" applyFill="1" applyBorder="1" applyAlignment="1">
      <alignment horizontal="center"/>
    </xf>
    <xf numFmtId="3" fontId="5" fillId="0" borderId="7" xfId="3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3" fontId="5" fillId="0" borderId="9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3" fontId="5" fillId="0" borderId="11" xfId="3" applyNumberFormat="1" applyFont="1" applyFill="1" applyBorder="1" applyAlignment="1">
      <alignment horizontal="center"/>
    </xf>
    <xf numFmtId="166" fontId="4" fillId="0" borderId="0" xfId="9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8" xfId="3" applyFont="1" applyFill="1" applyBorder="1" applyAlignment="1">
      <alignment horizontal="center"/>
    </xf>
    <xf numFmtId="0" fontId="5" fillId="0" borderId="7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" fontId="5" fillId="0" borderId="0" xfId="3" applyNumberFormat="1" applyFont="1" applyFill="1" applyAlignment="1">
      <alignment horizontal="center"/>
    </xf>
    <xf numFmtId="37" fontId="4" fillId="0" borderId="0" xfId="10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4" fillId="0" borderId="0" xfId="10" applyFont="1" applyFill="1" applyAlignment="1">
      <alignment horizontal="center"/>
    </xf>
    <xf numFmtId="0" fontId="5" fillId="0" borderId="6" xfId="3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4" fillId="0" borderId="0" xfId="12" applyFont="1" applyFill="1" applyAlignment="1">
      <alignment horizontal="center"/>
    </xf>
    <xf numFmtId="3" fontId="4" fillId="0" borderId="0" xfId="12" applyNumberFormat="1" applyFont="1" applyFill="1" applyAlignment="1">
      <alignment horizontal="center"/>
    </xf>
    <xf numFmtId="0" fontId="0" fillId="0" borderId="0" xfId="0" applyFill="1"/>
    <xf numFmtId="0" fontId="4" fillId="0" borderId="0" xfId="13" applyFont="1" applyFill="1" applyAlignment="1">
      <alignment horizontal="center"/>
    </xf>
    <xf numFmtId="0" fontId="4" fillId="0" borderId="0" xfId="13" applyFont="1" applyFill="1"/>
    <xf numFmtId="3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indent="2"/>
    </xf>
    <xf numFmtId="0" fontId="4" fillId="0" borderId="0" xfId="3" applyFont="1" applyFill="1"/>
    <xf numFmtId="0" fontId="4" fillId="0" borderId="0" xfId="14" applyFont="1" applyFill="1"/>
    <xf numFmtId="0" fontId="4" fillId="0" borderId="0" xfId="3" applyFont="1" applyFill="1" applyAlignment="1">
      <alignment horizontal="center"/>
    </xf>
    <xf numFmtId="49" fontId="4" fillId="0" borderId="0" xfId="18" applyNumberFormat="1" applyFont="1" applyFill="1" applyAlignment="1">
      <alignment horizontal="center"/>
    </xf>
    <xf numFmtId="165" fontId="4" fillId="0" borderId="0" xfId="18" applyNumberFormat="1" applyFont="1" applyFill="1" applyAlignment="1">
      <alignment horizontal="left"/>
    </xf>
    <xf numFmtId="0" fontId="4" fillId="0" borderId="0" xfId="18" applyFont="1" applyFill="1" applyAlignment="1">
      <alignment horizontal="right"/>
    </xf>
    <xf numFmtId="0" fontId="4" fillId="0" borderId="0" xfId="18" applyFont="1" applyFill="1"/>
    <xf numFmtId="3" fontId="4" fillId="0" borderId="0" xfId="18" applyNumberFormat="1" applyFont="1" applyFill="1" applyAlignment="1">
      <alignment horizontal="center"/>
    </xf>
    <xf numFmtId="0" fontId="4" fillId="0" borderId="0" xfId="18" applyFont="1" applyFill="1" applyAlignment="1">
      <alignment horizontal="center"/>
    </xf>
    <xf numFmtId="167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 indent="2"/>
    </xf>
    <xf numFmtId="3" fontId="4" fillId="0" borderId="2" xfId="1" applyNumberFormat="1" applyFont="1" applyFill="1" applyBorder="1" applyAlignment="1">
      <alignment horizontal="center"/>
    </xf>
    <xf numFmtId="0" fontId="4" fillId="0" borderId="0" xfId="1" quotePrefix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5" fontId="4" fillId="0" borderId="0" xfId="12" applyNumberFormat="1" applyFont="1" applyFill="1" applyAlignment="1">
      <alignment horizontal="left"/>
    </xf>
    <xf numFmtId="168" fontId="4" fillId="0" borderId="0" xfId="14" applyNumberFormat="1" applyFont="1" applyFill="1" applyAlignment="1">
      <alignment horizontal="left"/>
    </xf>
    <xf numFmtId="0" fontId="11" fillId="0" borderId="0" xfId="0" applyFont="1" applyFill="1"/>
    <xf numFmtId="164" fontId="4" fillId="0" borderId="0" xfId="1" applyNumberFormat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/>
    </xf>
    <xf numFmtId="3" fontId="5" fillId="0" borderId="15" xfId="3" applyNumberFormat="1" applyFont="1" applyFill="1" applyBorder="1" applyAlignment="1">
      <alignment horizontal="center"/>
    </xf>
    <xf numFmtId="3" fontId="5" fillId="0" borderId="16" xfId="3" applyNumberFormat="1" applyFont="1" applyFill="1" applyBorder="1" applyAlignment="1">
      <alignment horizontal="center"/>
    </xf>
    <xf numFmtId="3" fontId="4" fillId="0" borderId="0" xfId="1" quotePrefix="1" applyNumberFormat="1" applyFont="1" applyFill="1" applyAlignment="1">
      <alignment horizontal="center"/>
    </xf>
    <xf numFmtId="3" fontId="4" fillId="0" borderId="0" xfId="0" applyNumberFormat="1" applyFont="1" applyFill="1"/>
    <xf numFmtId="43" fontId="4" fillId="0" borderId="0" xfId="20" applyFont="1" applyFill="1" applyBorder="1"/>
    <xf numFmtId="166" fontId="4" fillId="0" borderId="0" xfId="21" applyNumberFormat="1" applyFont="1" applyFill="1" applyBorder="1"/>
    <xf numFmtId="165" fontId="4" fillId="0" borderId="0" xfId="0" applyNumberFormat="1" applyFont="1" applyFill="1" applyAlignment="1">
      <alignment horizontal="left"/>
    </xf>
    <xf numFmtId="169" fontId="4" fillId="0" borderId="0" xfId="0" applyNumberFormat="1" applyFont="1" applyFill="1" applyAlignment="1">
      <alignment horizontal="left"/>
    </xf>
    <xf numFmtId="0" fontId="5" fillId="0" borderId="0" xfId="19" applyFont="1" applyAlignment="1">
      <alignment horizontal="center"/>
    </xf>
    <xf numFmtId="0" fontId="9" fillId="0" borderId="0" xfId="19" applyFont="1" applyAlignment="1">
      <alignment horizontal="center"/>
    </xf>
    <xf numFmtId="0" fontId="4" fillId="0" borderId="0" xfId="19" applyFont="1" applyAlignment="1">
      <alignment horizontal="center"/>
    </xf>
    <xf numFmtId="3" fontId="4" fillId="0" borderId="0" xfId="19" applyNumberFormat="1" applyFont="1" applyAlignment="1">
      <alignment horizontal="center"/>
    </xf>
    <xf numFmtId="3" fontId="13" fillId="0" borderId="0" xfId="19" applyNumberFormat="1" applyFont="1" applyAlignment="1">
      <alignment horizontal="center" vertical="center"/>
    </xf>
    <xf numFmtId="0" fontId="13" fillId="0" borderId="0" xfId="19" applyFont="1" applyAlignment="1">
      <alignment horizontal="center" vertical="center" wrapText="1"/>
    </xf>
    <xf numFmtId="3" fontId="13" fillId="0" borderId="0" xfId="19" applyNumberFormat="1" applyFont="1" applyAlignment="1">
      <alignment horizontal="center" vertical="center" wrapText="1"/>
    </xf>
    <xf numFmtId="3" fontId="12" fillId="0" borderId="0" xfId="1" applyNumberFormat="1" applyFont="1" applyFill="1" applyAlignment="1">
      <alignment horizontal="center"/>
    </xf>
    <xf numFmtId="0" fontId="10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0" xfId="3" applyFont="1" applyFill="1" applyBorder="1" applyAlignment="1">
      <alignment horizontal="center"/>
    </xf>
    <xf numFmtId="3" fontId="4" fillId="0" borderId="0" xfId="15" applyNumberFormat="1" applyFont="1" applyAlignment="1">
      <alignment horizontal="center"/>
    </xf>
    <xf numFmtId="0" fontId="5" fillId="2" borderId="0" xfId="0" applyFont="1" applyAlignment="1">
      <alignment horizontal="center"/>
    </xf>
    <xf numFmtId="0" fontId="9" fillId="2" borderId="0" xfId="0" applyFont="1" applyAlignment="1">
      <alignment horizontal="center"/>
    </xf>
    <xf numFmtId="0" fontId="5" fillId="0" borderId="3" xfId="18" applyFont="1" applyFill="1" applyBorder="1" applyAlignment="1">
      <alignment horizontal="center" vertical="center"/>
    </xf>
    <xf numFmtId="0" fontId="5" fillId="0" borderId="12" xfId="18" applyFont="1" applyFill="1" applyBorder="1" applyAlignment="1">
      <alignment horizontal="center" vertical="center"/>
    </xf>
    <xf numFmtId="0" fontId="5" fillId="0" borderId="13" xfId="18" applyFont="1" applyFill="1" applyBorder="1" applyAlignment="1">
      <alignment horizontal="center" vertical="center"/>
    </xf>
  </cellXfs>
  <cellStyles count="22">
    <cellStyle name="Comma" xfId="7" builtinId="3"/>
    <cellStyle name="Comma 2" xfId="2" xr:uid="{00000000-0005-0000-0000-000001000000}"/>
    <cellStyle name="Comma 2 2" xfId="4" xr:uid="{00000000-0005-0000-0000-000002000000}"/>
    <cellStyle name="Comma 3" xfId="8" xr:uid="{00000000-0005-0000-0000-000003000000}"/>
    <cellStyle name="Comma 3 2" xfId="16" xr:uid="{7A1E1A47-56CE-44B3-98AD-688F2AF67028}"/>
    <cellStyle name="Comma 3 2 2" xfId="20" xr:uid="{76D7A622-B4E3-412A-9105-F5F58B8120F9}"/>
    <cellStyle name="Comma0" xfId="5" xr:uid="{00000000-0005-0000-0000-000004000000}"/>
    <cellStyle name="Normal" xfId="0" builtinId="0"/>
    <cellStyle name="Normal 2" xfId="1" xr:uid="{00000000-0005-0000-0000-000006000000}"/>
    <cellStyle name="Normal 2 2" xfId="6" xr:uid="{00000000-0005-0000-0000-000007000000}"/>
    <cellStyle name="Normal 3" xfId="11" xr:uid="{00000000-0005-0000-0000-000008000000}"/>
    <cellStyle name="Normal 3 2 2" xfId="15" xr:uid="{89331B6B-77C2-4BA6-AF92-AE42B335533D}"/>
    <cellStyle name="Normal 3 2 2 2" xfId="19" xr:uid="{73689ED3-A3FC-4B4D-AB78-CB95D8E0209F}"/>
    <cellStyle name="Normal_ANC Completed Request" xfId="10" xr:uid="{00000000-0005-0000-0000-000009000000}"/>
    <cellStyle name="Normal_Copy of ASUJ" xfId="3" xr:uid="{00000000-0005-0000-0000-00000A000000}"/>
    <cellStyle name="Normal_Form A" xfId="18" xr:uid="{F6460F6E-2520-47A1-92B3-3DDB8A1241E3}"/>
    <cellStyle name="Normal_non classified form A" xfId="14" xr:uid="{FDD95AE1-CD4D-486F-AF01-5A61D42BCA09}"/>
    <cellStyle name="Normal_UA Fund Form A" xfId="12" xr:uid="{A4A35DBA-0940-42E9-9E20-0F78FD317243}"/>
    <cellStyle name="Normal_UAFS Form A" xfId="13" xr:uid="{D5A9D023-F0E0-4EB8-BA6E-0FFD3F298988}"/>
    <cellStyle name="Percent" xfId="9" builtinId="5"/>
    <cellStyle name="Percent 2 2" xfId="17" xr:uid="{5CC31857-C62E-40F3-A58D-D73E63DC7B39}"/>
    <cellStyle name="Percent 2 2 2" xfId="21" xr:uid="{045D5A4E-4FC7-42A8-9768-E9D3B9BC350F}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E744687-35DB-476F-BF22-316A0DD770F2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F57AF8C-56C6-4FD1-9E24-3B394864AF9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22238F6-5300-4730-AE8E-FA5158D6F647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88C5421-CF77-4BDB-AF73-9128FDFB6FE1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1C0FB1-7FC6-4C31-B534-7A7CC9482AEC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219DD0CC-6F39-45C5-9AC3-707CC37588AB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46770C02-5084-4DF1-A45F-EEB9B25D8595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7F54C963-0B2D-4558-9628-35E6787D3A2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50E09CD-4208-4DFD-8E86-DC84C3F85785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1C300BEF-6A42-4E1F-82B3-693F3CB301CC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551BA1D9-66E9-44E8-BB8B-7E927A92E3F6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6DC74AF4-9622-47F2-92D2-32284F73D963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65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625" defaultRowHeight="12.75" customHeight="1" x14ac:dyDescent="0.2"/>
  <cols>
    <col min="1" max="1" width="5.875" style="1" customWidth="1"/>
    <col min="2" max="2" width="6.375" style="12" customWidth="1"/>
    <col min="3" max="3" width="3.625" style="2" customWidth="1"/>
    <col min="4" max="4" width="44.375" style="11" customWidth="1"/>
    <col min="5" max="5" width="7.125" style="1" customWidth="1"/>
    <col min="6" max="6" width="15.875" style="1" customWidth="1"/>
    <col min="7" max="7" width="7.125" style="1" customWidth="1"/>
    <col min="8" max="8" width="15.875" style="1" customWidth="1"/>
    <col min="9" max="9" width="7.125" style="1" customWidth="1"/>
    <col min="10" max="10" width="15.875" style="15" customWidth="1"/>
    <col min="11" max="11" width="7.125" style="1" customWidth="1"/>
    <col min="12" max="12" width="15.875" style="1" customWidth="1"/>
    <col min="13" max="13" width="7.125" style="1" customWidth="1"/>
    <col min="14" max="14" width="15.875" style="1" customWidth="1"/>
    <col min="15" max="15" width="5.125" style="11" customWidth="1"/>
    <col min="16" max="16384" width="12.625" style="11"/>
  </cols>
  <sheetData>
    <row r="1" spans="1:18" ht="12.7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8" ht="12.75" customHeight="1" x14ac:dyDescent="0.2">
      <c r="A2" s="90" t="s">
        <v>185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8" ht="12.75" customHeight="1" thickBot="1" x14ac:dyDescent="0.25">
      <c r="A3" s="82"/>
      <c r="B3" s="83"/>
      <c r="C3" s="83"/>
      <c r="D3" s="84"/>
      <c r="E3" s="85"/>
      <c r="F3" s="85"/>
      <c r="G3" s="86"/>
      <c r="H3" s="85"/>
      <c r="I3" s="86"/>
      <c r="J3" s="85"/>
      <c r="K3" s="86"/>
      <c r="L3" s="86"/>
      <c r="M3" s="86"/>
      <c r="N3" s="86"/>
    </row>
    <row r="4" spans="1:18" ht="12.75" customHeight="1" x14ac:dyDescent="0.2">
      <c r="A4" s="25"/>
      <c r="B4" s="10"/>
      <c r="C4" s="10"/>
      <c r="D4" s="26"/>
      <c r="E4" s="26"/>
      <c r="F4" s="16"/>
      <c r="G4" s="26"/>
      <c r="H4" s="16"/>
      <c r="I4" s="26"/>
      <c r="J4" s="16"/>
      <c r="K4" s="26"/>
      <c r="L4" s="16"/>
      <c r="M4" s="26"/>
      <c r="N4" s="18" t="s">
        <v>1</v>
      </c>
    </row>
    <row r="5" spans="1:18" ht="12.75" customHeight="1" x14ac:dyDescent="0.2">
      <c r="A5" s="27"/>
      <c r="B5" s="29"/>
      <c r="C5" s="29"/>
      <c r="D5" s="28"/>
      <c r="E5" s="30"/>
      <c r="F5" s="31" t="s">
        <v>2</v>
      </c>
      <c r="G5" s="32"/>
      <c r="H5" s="31" t="s">
        <v>3</v>
      </c>
      <c r="I5" s="32"/>
      <c r="J5" s="31" t="s">
        <v>4</v>
      </c>
      <c r="K5" s="32"/>
      <c r="L5" s="28" t="s">
        <v>5</v>
      </c>
      <c r="M5" s="32"/>
      <c r="N5" s="87" t="s">
        <v>6</v>
      </c>
    </row>
    <row r="6" spans="1:18" ht="12.75" customHeight="1" x14ac:dyDescent="0.2">
      <c r="A6" s="33" t="s">
        <v>7</v>
      </c>
      <c r="B6" s="29" t="s">
        <v>8</v>
      </c>
      <c r="C6" s="34"/>
      <c r="D6" s="28" t="s">
        <v>9</v>
      </c>
      <c r="E6" s="30"/>
      <c r="F6" s="31" t="s">
        <v>11</v>
      </c>
      <c r="G6" s="32"/>
      <c r="H6" s="31" t="s">
        <v>10</v>
      </c>
      <c r="I6" s="32"/>
      <c r="J6" s="31" t="s">
        <v>11</v>
      </c>
      <c r="K6" s="28"/>
      <c r="L6" s="31" t="s">
        <v>12</v>
      </c>
      <c r="M6" s="28"/>
      <c r="N6" s="19" t="s">
        <v>12</v>
      </c>
    </row>
    <row r="7" spans="1:18" ht="12.75" customHeight="1" x14ac:dyDescent="0.2">
      <c r="A7" s="33" t="s">
        <v>13</v>
      </c>
      <c r="B7" s="29" t="s">
        <v>14</v>
      </c>
      <c r="C7" s="29"/>
      <c r="D7" s="28" t="s">
        <v>15</v>
      </c>
      <c r="E7" s="28" t="s">
        <v>14</v>
      </c>
      <c r="F7" s="31" t="s">
        <v>16</v>
      </c>
      <c r="G7" s="28" t="s">
        <v>17</v>
      </c>
      <c r="H7" s="31" t="s">
        <v>16</v>
      </c>
      <c r="I7" s="28" t="s">
        <v>14</v>
      </c>
      <c r="J7" s="31" t="s">
        <v>16</v>
      </c>
      <c r="K7" s="28" t="s">
        <v>14</v>
      </c>
      <c r="L7" s="31" t="s">
        <v>16</v>
      </c>
      <c r="M7" s="28" t="s">
        <v>14</v>
      </c>
      <c r="N7" s="19" t="s">
        <v>16</v>
      </c>
    </row>
    <row r="8" spans="1:18" ht="12.75" customHeight="1" thickBot="1" x14ac:dyDescent="0.25">
      <c r="A8" s="35"/>
      <c r="B8" s="9"/>
      <c r="C8" s="9"/>
      <c r="D8" s="36"/>
      <c r="E8" s="36"/>
      <c r="F8" s="8"/>
      <c r="G8" s="36"/>
      <c r="H8" s="8"/>
      <c r="I8" s="36"/>
      <c r="J8" s="8"/>
      <c r="K8" s="36"/>
      <c r="L8" s="8"/>
      <c r="M8" s="36"/>
      <c r="N8" s="20"/>
      <c r="O8" s="21">
        <v>3.2000000000000001E-2</v>
      </c>
    </row>
    <row r="9" spans="1:18" ht="12.75" customHeight="1" thickBot="1" x14ac:dyDescent="0.25">
      <c r="B9" s="7"/>
      <c r="C9" s="7"/>
      <c r="D9" s="6"/>
      <c r="E9" s="6"/>
      <c r="F9" s="6"/>
      <c r="G9" s="5"/>
      <c r="H9" s="6"/>
      <c r="I9" s="5"/>
      <c r="J9" s="14"/>
      <c r="K9" s="6"/>
      <c r="L9" s="6"/>
      <c r="M9" s="5"/>
      <c r="N9" s="5"/>
    </row>
    <row r="10" spans="1:18" ht="12.75" customHeight="1" thickBot="1" x14ac:dyDescent="0.25">
      <c r="D10" s="4" t="s">
        <v>18</v>
      </c>
      <c r="E10" s="17"/>
    </row>
    <row r="12" spans="1:18" ht="12.75" customHeight="1" x14ac:dyDescent="0.2">
      <c r="C12" s="11"/>
      <c r="D12" s="11" t="s">
        <v>19</v>
      </c>
    </row>
    <row r="13" spans="1:18" ht="12.75" customHeight="1" x14ac:dyDescent="0.2">
      <c r="C13" s="11"/>
      <c r="D13" s="11" t="s">
        <v>20</v>
      </c>
    </row>
    <row r="14" spans="1:18" ht="12.75" customHeight="1" x14ac:dyDescent="0.2">
      <c r="B14" s="12">
        <v>1</v>
      </c>
      <c r="C14" s="11"/>
      <c r="D14" s="56" t="s">
        <v>21</v>
      </c>
      <c r="E14" s="13">
        <v>1</v>
      </c>
      <c r="F14" s="13">
        <v>208138.19749586147</v>
      </c>
      <c r="G14" s="13"/>
      <c r="H14" s="13"/>
      <c r="I14" s="13"/>
      <c r="J14" s="13"/>
      <c r="K14" s="1">
        <v>1</v>
      </c>
      <c r="L14" s="13">
        <f>F14*(1+$O$8)</f>
        <v>214798.61981572903</v>
      </c>
      <c r="N14" s="13"/>
    </row>
    <row r="15" spans="1:18" s="22" customFormat="1" ht="12.6" customHeight="1" x14ac:dyDescent="0.2">
      <c r="A15" s="23"/>
      <c r="B15" s="12">
        <v>2</v>
      </c>
      <c r="D15" s="56" t="s">
        <v>128</v>
      </c>
      <c r="E15" s="23">
        <v>6</v>
      </c>
      <c r="F15" s="24"/>
      <c r="G15" s="23"/>
      <c r="H15" s="24"/>
      <c r="I15" s="23"/>
      <c r="J15" s="24"/>
      <c r="K15" s="23">
        <v>6</v>
      </c>
      <c r="L15" s="24"/>
      <c r="M15" s="24"/>
      <c r="N15" s="24"/>
      <c r="P15" s="23"/>
      <c r="Q15" s="24"/>
      <c r="R15" s="69"/>
    </row>
    <row r="16" spans="1:18" s="22" customFormat="1" ht="12.6" customHeight="1" x14ac:dyDescent="0.2">
      <c r="A16" s="23"/>
      <c r="B16" s="72"/>
      <c r="D16" s="56" t="s">
        <v>129</v>
      </c>
      <c r="E16" s="23"/>
      <c r="F16" s="24">
        <v>200972.98018364678</v>
      </c>
      <c r="G16" s="23"/>
      <c r="H16" s="24"/>
      <c r="I16" s="23"/>
      <c r="J16" s="24"/>
      <c r="K16" s="23"/>
      <c r="L16" s="13">
        <f t="shared" ref="L16:L47" si="0">F16*(1+$O$8)</f>
        <v>207404.11554952347</v>
      </c>
      <c r="M16" s="24"/>
      <c r="N16" s="24"/>
      <c r="P16" s="23"/>
      <c r="Q16" s="24"/>
      <c r="R16" s="69"/>
    </row>
    <row r="17" spans="1:18" s="22" customFormat="1" ht="12.6" customHeight="1" x14ac:dyDescent="0.2">
      <c r="A17" s="23"/>
      <c r="B17" s="72"/>
      <c r="D17" s="56" t="s">
        <v>130</v>
      </c>
      <c r="E17" s="23"/>
      <c r="F17" s="24">
        <v>128994.21465177633</v>
      </c>
      <c r="G17" s="23"/>
      <c r="H17" s="24"/>
      <c r="I17" s="23"/>
      <c r="J17" s="24"/>
      <c r="K17" s="23"/>
      <c r="L17" s="13">
        <f t="shared" si="0"/>
        <v>133122.02952063316</v>
      </c>
      <c r="M17" s="24"/>
      <c r="N17" s="24"/>
      <c r="P17" s="23"/>
      <c r="Q17" s="24"/>
      <c r="R17" s="69"/>
    </row>
    <row r="18" spans="1:18" s="22" customFormat="1" ht="12.6" customHeight="1" x14ac:dyDescent="0.2">
      <c r="A18" s="23"/>
      <c r="B18" s="72"/>
      <c r="D18" s="56" t="s">
        <v>131</v>
      </c>
      <c r="E18" s="23"/>
      <c r="F18" s="24">
        <v>128780.18974480587</v>
      </c>
      <c r="G18" s="23"/>
      <c r="H18" s="24"/>
      <c r="I18" s="23"/>
      <c r="J18" s="24"/>
      <c r="K18" s="23"/>
      <c r="L18" s="13">
        <f t="shared" si="0"/>
        <v>132901.15581663966</v>
      </c>
      <c r="M18" s="24"/>
      <c r="N18" s="24"/>
      <c r="P18" s="23"/>
      <c r="Q18" s="24"/>
      <c r="R18" s="69"/>
    </row>
    <row r="19" spans="1:18" s="22" customFormat="1" ht="12.6" customHeight="1" x14ac:dyDescent="0.2">
      <c r="A19" s="23"/>
      <c r="B19" s="72"/>
      <c r="D19" s="56" t="s">
        <v>132</v>
      </c>
      <c r="E19" s="23"/>
      <c r="F19" s="24">
        <v>123018.90536080048</v>
      </c>
      <c r="G19" s="23"/>
      <c r="H19" s="24"/>
      <c r="I19" s="23"/>
      <c r="J19" s="24"/>
      <c r="K19" s="23"/>
      <c r="L19" s="13">
        <f t="shared" si="0"/>
        <v>126955.51033234609</v>
      </c>
      <c r="M19" s="24"/>
      <c r="N19" s="24"/>
      <c r="P19" s="23"/>
      <c r="Q19" s="24"/>
      <c r="R19" s="69"/>
    </row>
    <row r="20" spans="1:18" s="22" customFormat="1" ht="12.6" customHeight="1" x14ac:dyDescent="0.2">
      <c r="A20" s="23"/>
      <c r="B20" s="72"/>
      <c r="D20" s="56" t="s">
        <v>133</v>
      </c>
      <c r="E20" s="23"/>
      <c r="F20" s="24">
        <v>121570.96738885017</v>
      </c>
      <c r="G20" s="23"/>
      <c r="H20" s="24"/>
      <c r="I20" s="23"/>
      <c r="J20" s="24"/>
      <c r="K20" s="23"/>
      <c r="L20" s="13">
        <f t="shared" si="0"/>
        <v>125461.23834529339</v>
      </c>
      <c r="M20" s="24"/>
      <c r="N20" s="24"/>
      <c r="P20" s="23"/>
      <c r="Q20" s="24"/>
      <c r="R20" s="69"/>
    </row>
    <row r="21" spans="1:18" s="22" customFormat="1" ht="12.6" customHeight="1" x14ac:dyDescent="0.2">
      <c r="A21" s="23"/>
      <c r="B21" s="72"/>
      <c r="D21" s="56" t="s">
        <v>134</v>
      </c>
      <c r="E21" s="23"/>
      <c r="F21" s="24">
        <v>121570.31178767212</v>
      </c>
      <c r="G21" s="23"/>
      <c r="H21" s="24"/>
      <c r="I21" s="23"/>
      <c r="J21" s="24"/>
      <c r="K21" s="23"/>
      <c r="L21" s="13">
        <f t="shared" si="0"/>
        <v>125460.56176487764</v>
      </c>
      <c r="M21" s="24"/>
      <c r="N21" s="24"/>
      <c r="P21" s="23"/>
      <c r="Q21" s="24"/>
      <c r="R21" s="69"/>
    </row>
    <row r="22" spans="1:18" s="22" customFormat="1" ht="12.6" customHeight="1" x14ac:dyDescent="0.2">
      <c r="A22" s="23"/>
      <c r="B22" s="72"/>
      <c r="D22" s="56" t="s">
        <v>135</v>
      </c>
      <c r="E22" s="23"/>
      <c r="F22" s="24">
        <v>119966.86537237799</v>
      </c>
      <c r="G22" s="23"/>
      <c r="H22" s="24"/>
      <c r="I22" s="23"/>
      <c r="J22" s="24"/>
      <c r="K22" s="23"/>
      <c r="L22" s="13">
        <f t="shared" si="0"/>
        <v>123805.80506429408</v>
      </c>
      <c r="M22" s="24"/>
      <c r="N22" s="24"/>
      <c r="P22" s="23"/>
      <c r="Q22" s="24"/>
      <c r="R22" s="69"/>
    </row>
    <row r="23" spans="1:18" s="22" customFormat="1" ht="12.6" customHeight="1" x14ac:dyDescent="0.2">
      <c r="A23" s="23"/>
      <c r="B23" s="72"/>
      <c r="D23" s="56" t="s">
        <v>136</v>
      </c>
      <c r="E23" s="23"/>
      <c r="F23" s="24">
        <v>119966.86537237799</v>
      </c>
      <c r="G23" s="23"/>
      <c r="H23" s="24"/>
      <c r="I23" s="23"/>
      <c r="J23" s="24"/>
      <c r="K23" s="23"/>
      <c r="L23" s="13">
        <f t="shared" si="0"/>
        <v>123805.80506429408</v>
      </c>
      <c r="M23" s="24"/>
      <c r="N23" s="24"/>
      <c r="P23" s="23"/>
      <c r="Q23" s="24"/>
      <c r="R23" s="69"/>
    </row>
    <row r="24" spans="1:18" s="22" customFormat="1" ht="12.6" customHeight="1" x14ac:dyDescent="0.2">
      <c r="A24" s="23"/>
      <c r="B24" s="72"/>
      <c r="D24" s="56" t="s">
        <v>137</v>
      </c>
      <c r="E24" s="23"/>
      <c r="F24" s="24">
        <v>118592.27913857436</v>
      </c>
      <c r="G24" s="23"/>
      <c r="H24" s="24"/>
      <c r="I24" s="23"/>
      <c r="J24" s="24"/>
      <c r="K24" s="23"/>
      <c r="L24" s="13">
        <f t="shared" si="0"/>
        <v>122387.23207100875</v>
      </c>
      <c r="M24" s="24"/>
      <c r="N24" s="24"/>
      <c r="P24" s="23"/>
      <c r="Q24" s="24"/>
      <c r="R24" s="69"/>
    </row>
    <row r="25" spans="1:18" s="22" customFormat="1" ht="12.6" customHeight="1" x14ac:dyDescent="0.2">
      <c r="A25" s="23"/>
      <c r="B25" s="72"/>
      <c r="D25" s="56" t="s">
        <v>138</v>
      </c>
      <c r="E25" s="23"/>
      <c r="F25" s="24">
        <v>108987.38376000001</v>
      </c>
      <c r="G25" s="23"/>
      <c r="H25" s="24"/>
      <c r="I25" s="23"/>
      <c r="J25" s="24"/>
      <c r="K25" s="23"/>
      <c r="L25" s="13">
        <f t="shared" si="0"/>
        <v>112474.98004032002</v>
      </c>
      <c r="M25" s="24"/>
      <c r="N25" s="24"/>
      <c r="P25" s="23"/>
      <c r="Q25" s="24"/>
      <c r="R25" s="69"/>
    </row>
    <row r="26" spans="1:18" s="22" customFormat="1" ht="12.6" customHeight="1" x14ac:dyDescent="0.2">
      <c r="A26" s="23"/>
      <c r="B26" s="72"/>
      <c r="D26" s="56" t="s">
        <v>44</v>
      </c>
      <c r="E26" s="23"/>
      <c r="F26" s="24">
        <v>106607.17723456414</v>
      </c>
      <c r="G26" s="23"/>
      <c r="H26" s="24"/>
      <c r="I26" s="23"/>
      <c r="J26" s="24"/>
      <c r="K26" s="23"/>
      <c r="L26" s="13">
        <f t="shared" si="0"/>
        <v>110018.60690607018</v>
      </c>
      <c r="M26" s="24"/>
      <c r="N26" s="24"/>
      <c r="P26" s="23"/>
      <c r="Q26" s="24"/>
      <c r="R26" s="69"/>
    </row>
    <row r="27" spans="1:18" s="22" customFormat="1" ht="12.6" customHeight="1" x14ac:dyDescent="0.2">
      <c r="A27" s="23"/>
      <c r="B27" s="72"/>
      <c r="D27" s="56" t="s">
        <v>139</v>
      </c>
      <c r="E27" s="23"/>
      <c r="F27" s="24">
        <v>105547.43261986802</v>
      </c>
      <c r="G27" s="23"/>
      <c r="H27" s="24"/>
      <c r="I27" s="23"/>
      <c r="J27" s="24"/>
      <c r="K27" s="23"/>
      <c r="L27" s="13">
        <f t="shared" si="0"/>
        <v>108924.9504637038</v>
      </c>
      <c r="M27" s="24"/>
      <c r="N27" s="24"/>
      <c r="P27" s="23"/>
      <c r="Q27" s="24"/>
      <c r="R27" s="69"/>
    </row>
    <row r="28" spans="1:18" s="22" customFormat="1" ht="12.6" customHeight="1" x14ac:dyDescent="0.2">
      <c r="A28" s="23"/>
      <c r="B28" s="72"/>
      <c r="D28" s="56" t="s">
        <v>140</v>
      </c>
      <c r="E28" s="23"/>
      <c r="F28" s="24">
        <v>103579.42357200001</v>
      </c>
      <c r="G28" s="23"/>
      <c r="H28" s="24"/>
      <c r="I28" s="23"/>
      <c r="J28" s="24"/>
      <c r="K28" s="23"/>
      <c r="L28" s="13">
        <f t="shared" si="0"/>
        <v>106893.96512630401</v>
      </c>
      <c r="M28" s="24"/>
      <c r="N28" s="24"/>
      <c r="P28" s="23"/>
      <c r="Q28" s="24"/>
      <c r="R28" s="69"/>
    </row>
    <row r="29" spans="1:18" s="22" customFormat="1" ht="12.6" customHeight="1" x14ac:dyDescent="0.2">
      <c r="A29" s="23"/>
      <c r="B29" s="72"/>
      <c r="D29" s="56" t="s">
        <v>141</v>
      </c>
      <c r="E29" s="23"/>
      <c r="F29" s="24">
        <v>101488.7958165648</v>
      </c>
      <c r="G29" s="23"/>
      <c r="H29" s="24"/>
      <c r="I29" s="23"/>
      <c r="J29" s="24"/>
      <c r="K29" s="23"/>
      <c r="L29" s="13">
        <f t="shared" si="0"/>
        <v>104736.43728269488</v>
      </c>
      <c r="M29" s="24"/>
      <c r="N29" s="24"/>
      <c r="P29" s="23"/>
      <c r="Q29" s="24"/>
      <c r="R29" s="69"/>
    </row>
    <row r="30" spans="1:18" s="22" customFormat="1" ht="12.6" customHeight="1" x14ac:dyDescent="0.2">
      <c r="A30" s="23"/>
      <c r="B30" s="72"/>
      <c r="D30" s="56" t="s">
        <v>142</v>
      </c>
      <c r="E30" s="23"/>
      <c r="F30" s="24">
        <v>97664.585587248468</v>
      </c>
      <c r="G30" s="23"/>
      <c r="H30" s="24"/>
      <c r="I30" s="23"/>
      <c r="J30" s="24"/>
      <c r="K30" s="23"/>
      <c r="L30" s="13">
        <f t="shared" si="0"/>
        <v>100789.85232604042</v>
      </c>
      <c r="M30" s="24"/>
      <c r="N30" s="24"/>
      <c r="P30" s="23"/>
      <c r="Q30" s="24"/>
      <c r="R30" s="69"/>
    </row>
    <row r="31" spans="1:18" s="22" customFormat="1" ht="12.6" customHeight="1" x14ac:dyDescent="0.2">
      <c r="A31" s="23"/>
      <c r="B31" s="72"/>
      <c r="D31" s="56" t="s">
        <v>143</v>
      </c>
      <c r="E31" s="23"/>
      <c r="F31" s="24">
        <v>97585.473207158415</v>
      </c>
      <c r="G31" s="23"/>
      <c r="H31" s="24"/>
      <c r="I31" s="23"/>
      <c r="J31" s="24"/>
      <c r="K31" s="23"/>
      <c r="L31" s="13">
        <f t="shared" si="0"/>
        <v>100708.20834978748</v>
      </c>
      <c r="M31" s="24"/>
      <c r="N31" s="24"/>
      <c r="P31" s="23"/>
      <c r="Q31" s="24"/>
      <c r="R31" s="69"/>
    </row>
    <row r="32" spans="1:18" s="22" customFormat="1" ht="12.6" customHeight="1" x14ac:dyDescent="0.2">
      <c r="A32" s="23"/>
      <c r="B32" s="72"/>
      <c r="D32" s="56" t="s">
        <v>144</v>
      </c>
      <c r="E32" s="23"/>
      <c r="F32" s="24">
        <v>97585.473207158415</v>
      </c>
      <c r="G32" s="23"/>
      <c r="H32" s="24"/>
      <c r="I32" s="23"/>
      <c r="J32" s="24"/>
      <c r="K32" s="23"/>
      <c r="L32" s="13">
        <f t="shared" si="0"/>
        <v>100708.20834978748</v>
      </c>
      <c r="M32" s="24"/>
      <c r="N32" s="24"/>
      <c r="P32" s="23"/>
      <c r="Q32" s="24"/>
      <c r="R32" s="69"/>
    </row>
    <row r="33" spans="1:18" s="22" customFormat="1" ht="12.6" customHeight="1" x14ac:dyDescent="0.2">
      <c r="A33" s="23"/>
      <c r="B33" s="72"/>
      <c r="D33" s="56" t="s">
        <v>145</v>
      </c>
      <c r="E33" s="23"/>
      <c r="F33" s="24">
        <v>97585.487385600019</v>
      </c>
      <c r="G33" s="23"/>
      <c r="H33" s="24"/>
      <c r="I33" s="23"/>
      <c r="J33" s="24"/>
      <c r="K33" s="23"/>
      <c r="L33" s="13">
        <f t="shared" si="0"/>
        <v>100708.22298193922</v>
      </c>
      <c r="M33" s="24"/>
      <c r="N33" s="24"/>
      <c r="P33" s="23"/>
      <c r="Q33" s="24"/>
      <c r="R33" s="69"/>
    </row>
    <row r="34" spans="1:18" s="22" customFormat="1" ht="12.6" customHeight="1" x14ac:dyDescent="0.2">
      <c r="A34" s="23"/>
      <c r="B34" s="72"/>
      <c r="D34" s="56" t="s">
        <v>146</v>
      </c>
      <c r="E34" s="23"/>
      <c r="F34" s="24">
        <v>97585.473207158415</v>
      </c>
      <c r="G34" s="23"/>
      <c r="H34" s="24"/>
      <c r="I34" s="23"/>
      <c r="J34" s="24"/>
      <c r="K34" s="23"/>
      <c r="L34" s="13">
        <f t="shared" si="0"/>
        <v>100708.20834978748</v>
      </c>
      <c r="M34" s="24"/>
      <c r="N34" s="24"/>
      <c r="P34" s="23"/>
      <c r="Q34" s="24"/>
      <c r="R34" s="69"/>
    </row>
    <row r="35" spans="1:18" s="22" customFormat="1" ht="12.6" customHeight="1" x14ac:dyDescent="0.2">
      <c r="A35" s="23"/>
      <c r="B35" s="72"/>
      <c r="D35" s="56" t="s">
        <v>147</v>
      </c>
      <c r="E35" s="23"/>
      <c r="F35" s="24">
        <v>96408.407999999996</v>
      </c>
      <c r="G35" s="23"/>
      <c r="H35" s="24"/>
      <c r="I35" s="23"/>
      <c r="J35" s="24"/>
      <c r="K35" s="23"/>
      <c r="L35" s="13">
        <f t="shared" si="0"/>
        <v>99493.477056000003</v>
      </c>
      <c r="M35" s="24"/>
      <c r="N35" s="24"/>
      <c r="P35" s="23"/>
      <c r="Q35" s="24"/>
      <c r="R35" s="69"/>
    </row>
    <row r="36" spans="1:18" s="22" customFormat="1" ht="12.6" customHeight="1" x14ac:dyDescent="0.2">
      <c r="A36" s="23"/>
      <c r="B36" s="72"/>
      <c r="D36" s="56" t="s">
        <v>148</v>
      </c>
      <c r="E36" s="23"/>
      <c r="F36" s="24">
        <v>93831.44486165281</v>
      </c>
      <c r="G36" s="23"/>
      <c r="H36" s="24"/>
      <c r="I36" s="23"/>
      <c r="J36" s="24"/>
      <c r="K36" s="23"/>
      <c r="L36" s="13">
        <f t="shared" si="0"/>
        <v>96834.051097225703</v>
      </c>
      <c r="M36" s="24"/>
      <c r="N36" s="24"/>
      <c r="P36" s="23"/>
      <c r="Q36" s="24"/>
      <c r="R36" s="69"/>
    </row>
    <row r="37" spans="1:18" s="22" customFormat="1" ht="12.6" customHeight="1" x14ac:dyDescent="0.2">
      <c r="A37" s="23"/>
      <c r="B37" s="72"/>
      <c r="D37" s="56" t="s">
        <v>186</v>
      </c>
      <c r="E37" s="23"/>
      <c r="F37" s="24">
        <v>93831.44486165281</v>
      </c>
      <c r="G37" s="23"/>
      <c r="H37" s="24"/>
      <c r="I37" s="23"/>
      <c r="J37" s="24"/>
      <c r="K37" s="23"/>
      <c r="L37" s="13">
        <f t="shared" si="0"/>
        <v>96834.051097225703</v>
      </c>
      <c r="M37" s="24"/>
      <c r="N37" s="24"/>
      <c r="P37" s="23"/>
      <c r="Q37" s="24"/>
      <c r="R37" s="69"/>
    </row>
    <row r="38" spans="1:18" s="22" customFormat="1" ht="12.6" customHeight="1" x14ac:dyDescent="0.2">
      <c r="A38" s="23"/>
      <c r="B38" s="72"/>
      <c r="D38" s="56" t="s">
        <v>149</v>
      </c>
      <c r="E38" s="23"/>
      <c r="F38" s="24">
        <v>92374.293977468973</v>
      </c>
      <c r="G38" s="23"/>
      <c r="H38" s="24"/>
      <c r="I38" s="23"/>
      <c r="J38" s="24"/>
      <c r="K38" s="23"/>
      <c r="L38" s="13">
        <f t="shared" si="0"/>
        <v>95330.27138474799</v>
      </c>
      <c r="M38" s="24"/>
      <c r="N38" s="24"/>
      <c r="P38" s="23"/>
      <c r="Q38" s="24"/>
      <c r="R38" s="69"/>
    </row>
    <row r="39" spans="1:18" s="22" customFormat="1" ht="12.6" customHeight="1" x14ac:dyDescent="0.2">
      <c r="A39" s="23"/>
      <c r="B39" s="72"/>
      <c r="D39" s="56" t="s">
        <v>150</v>
      </c>
      <c r="E39" s="23"/>
      <c r="F39" s="24">
        <v>92373.636869714202</v>
      </c>
      <c r="G39" s="23"/>
      <c r="H39" s="24"/>
      <c r="I39" s="23"/>
      <c r="J39" s="24"/>
      <c r="K39" s="23"/>
      <c r="L39" s="13">
        <f t="shared" si="0"/>
        <v>95329.593249545054</v>
      </c>
      <c r="M39" s="24"/>
      <c r="N39" s="24"/>
      <c r="P39" s="23"/>
      <c r="Q39" s="24"/>
      <c r="R39" s="69"/>
    </row>
    <row r="40" spans="1:18" s="22" customFormat="1" ht="12.6" customHeight="1" x14ac:dyDescent="0.2">
      <c r="A40" s="23"/>
      <c r="B40" s="72"/>
      <c r="D40" s="56" t="s">
        <v>151</v>
      </c>
      <c r="E40" s="23"/>
      <c r="F40" s="24">
        <v>90223.098822050422</v>
      </c>
      <c r="G40" s="23"/>
      <c r="H40" s="24"/>
      <c r="I40" s="23"/>
      <c r="J40" s="24"/>
      <c r="K40" s="23"/>
      <c r="L40" s="13">
        <f t="shared" si="0"/>
        <v>93110.237984356034</v>
      </c>
      <c r="M40" s="24"/>
      <c r="N40" s="24"/>
      <c r="P40" s="23"/>
      <c r="Q40" s="24"/>
      <c r="R40" s="69"/>
    </row>
    <row r="41" spans="1:18" s="22" customFormat="1" ht="12.6" customHeight="1" x14ac:dyDescent="0.2">
      <c r="A41" s="23"/>
      <c r="B41" s="72"/>
      <c r="D41" s="56" t="s">
        <v>152</v>
      </c>
      <c r="E41" s="23"/>
      <c r="F41" s="24">
        <v>90223.098822050422</v>
      </c>
      <c r="G41" s="23"/>
      <c r="H41" s="24"/>
      <c r="I41" s="23"/>
      <c r="J41" s="24"/>
      <c r="K41" s="23"/>
      <c r="L41" s="13">
        <f t="shared" si="0"/>
        <v>93110.237984356034</v>
      </c>
      <c r="M41" s="24"/>
      <c r="N41" s="24"/>
      <c r="P41" s="23"/>
      <c r="Q41" s="24"/>
      <c r="R41" s="69"/>
    </row>
    <row r="42" spans="1:18" s="22" customFormat="1" ht="12.6" customHeight="1" x14ac:dyDescent="0.2">
      <c r="A42" s="23"/>
      <c r="B42" s="72"/>
      <c r="D42" s="56" t="s">
        <v>153</v>
      </c>
      <c r="E42" s="23"/>
      <c r="F42" s="24">
        <v>90223.098822050422</v>
      </c>
      <c r="G42" s="23"/>
      <c r="H42" s="24"/>
      <c r="I42" s="23"/>
      <c r="J42" s="24"/>
      <c r="K42" s="23"/>
      <c r="L42" s="13">
        <f t="shared" si="0"/>
        <v>93110.237984356034</v>
      </c>
      <c r="M42" s="24"/>
      <c r="N42" s="24"/>
      <c r="P42" s="23"/>
      <c r="Q42" s="24"/>
      <c r="R42" s="69"/>
    </row>
    <row r="43" spans="1:18" s="22" customFormat="1" ht="12.6" customHeight="1" x14ac:dyDescent="0.2">
      <c r="A43" s="23"/>
      <c r="B43" s="72"/>
      <c r="D43" s="56" t="s">
        <v>154</v>
      </c>
      <c r="E43" s="23"/>
      <c r="F43" s="24">
        <v>88339.199999999997</v>
      </c>
      <c r="G43" s="23"/>
      <c r="H43" s="24"/>
      <c r="I43" s="23"/>
      <c r="J43" s="24"/>
      <c r="K43" s="23"/>
      <c r="L43" s="13">
        <f t="shared" si="0"/>
        <v>91166.054399999994</v>
      </c>
      <c r="M43" s="24"/>
      <c r="N43" s="24"/>
      <c r="P43" s="23"/>
      <c r="Q43" s="24"/>
      <c r="R43" s="69"/>
    </row>
    <row r="44" spans="1:18" s="22" customFormat="1" ht="12.6" customHeight="1" x14ac:dyDescent="0.2">
      <c r="A44" s="23"/>
      <c r="B44" s="72"/>
      <c r="D44" s="56" t="s">
        <v>155</v>
      </c>
      <c r="E44" s="23"/>
      <c r="F44" s="24">
        <v>86753.211172356023</v>
      </c>
      <c r="G44" s="23"/>
      <c r="H44" s="24"/>
      <c r="I44" s="23"/>
      <c r="J44" s="24"/>
      <c r="K44" s="23"/>
      <c r="L44" s="13">
        <f t="shared" si="0"/>
        <v>89529.313929871423</v>
      </c>
      <c r="M44" s="24"/>
      <c r="N44" s="24"/>
      <c r="P44" s="23"/>
      <c r="Q44" s="24"/>
      <c r="R44" s="69"/>
    </row>
    <row r="45" spans="1:18" s="22" customFormat="1" ht="12.6" customHeight="1" x14ac:dyDescent="0.2">
      <c r="A45" s="23"/>
      <c r="B45" s="72"/>
      <c r="D45" s="56" t="s">
        <v>156</v>
      </c>
      <c r="E45" s="23"/>
      <c r="F45" s="24">
        <v>86753.211172356023</v>
      </c>
      <c r="G45" s="23"/>
      <c r="H45" s="24"/>
      <c r="I45" s="23"/>
      <c r="J45" s="24"/>
      <c r="K45" s="23"/>
      <c r="L45" s="13">
        <f t="shared" si="0"/>
        <v>89529.313929871423</v>
      </c>
      <c r="M45" s="24"/>
      <c r="N45" s="24"/>
      <c r="P45" s="23"/>
      <c r="Q45" s="24"/>
      <c r="R45" s="69"/>
    </row>
    <row r="46" spans="1:18" s="22" customFormat="1" ht="12.6" customHeight="1" x14ac:dyDescent="0.2">
      <c r="A46" s="23"/>
      <c r="B46" s="72"/>
      <c r="D46" s="56" t="s">
        <v>157</v>
      </c>
      <c r="E46" s="23"/>
      <c r="F46" s="24">
        <v>86753.211172356023</v>
      </c>
      <c r="G46" s="23"/>
      <c r="H46" s="24"/>
      <c r="I46" s="23"/>
      <c r="J46" s="24"/>
      <c r="K46" s="23"/>
      <c r="L46" s="13">
        <f t="shared" si="0"/>
        <v>89529.313929871423</v>
      </c>
      <c r="M46" s="24"/>
      <c r="N46" s="24"/>
      <c r="P46" s="23"/>
      <c r="Q46" s="24"/>
      <c r="R46" s="69"/>
    </row>
    <row r="47" spans="1:18" s="22" customFormat="1" ht="12.6" customHeight="1" x14ac:dyDescent="0.2">
      <c r="A47" s="23"/>
      <c r="B47" s="72"/>
      <c r="D47" s="56" t="s">
        <v>72</v>
      </c>
      <c r="E47" s="23"/>
      <c r="F47" s="24">
        <v>83415.761982573604</v>
      </c>
      <c r="G47" s="23"/>
      <c r="H47" s="24"/>
      <c r="I47" s="23"/>
      <c r="J47" s="24"/>
      <c r="K47" s="23"/>
      <c r="L47" s="13">
        <f t="shared" si="0"/>
        <v>86085.066366015963</v>
      </c>
      <c r="M47" s="24"/>
      <c r="N47" s="24"/>
      <c r="P47" s="23"/>
      <c r="Q47" s="24"/>
      <c r="R47" s="69"/>
    </row>
    <row r="48" spans="1:18" s="22" customFormat="1" ht="12.6" customHeight="1" x14ac:dyDescent="0.2">
      <c r="A48" s="23"/>
      <c r="B48" s="72"/>
      <c r="D48" s="56" t="s">
        <v>158</v>
      </c>
      <c r="E48" s="23"/>
      <c r="F48" s="24">
        <v>83415.761982573604</v>
      </c>
      <c r="G48" s="23"/>
      <c r="H48" s="24"/>
      <c r="I48" s="23"/>
      <c r="J48" s="24"/>
      <c r="K48" s="23"/>
      <c r="L48" s="13">
        <f t="shared" ref="L48:L80" si="1">F48*(1+$O$8)</f>
        <v>86085.066366015963</v>
      </c>
      <c r="M48" s="24"/>
      <c r="N48" s="24"/>
      <c r="P48" s="23"/>
      <c r="Q48" s="24"/>
      <c r="R48" s="69"/>
    </row>
    <row r="49" spans="1:18" s="22" customFormat="1" ht="12.6" customHeight="1" x14ac:dyDescent="0.2">
      <c r="A49" s="23"/>
      <c r="B49" s="72"/>
      <c r="D49" s="56" t="s">
        <v>159</v>
      </c>
      <c r="E49" s="23"/>
      <c r="F49" s="24">
        <v>81860.414114400002</v>
      </c>
      <c r="G49" s="23"/>
      <c r="H49" s="24"/>
      <c r="I49" s="23"/>
      <c r="J49" s="24"/>
      <c r="K49" s="23"/>
      <c r="L49" s="13">
        <f t="shared" si="1"/>
        <v>84479.947366060806</v>
      </c>
      <c r="M49" s="24"/>
      <c r="N49" s="24"/>
      <c r="P49" s="23"/>
      <c r="Q49" s="24"/>
      <c r="R49" s="69"/>
    </row>
    <row r="50" spans="1:18" s="22" customFormat="1" ht="12.6" customHeight="1" x14ac:dyDescent="0.2">
      <c r="A50" s="23"/>
      <c r="B50" s="72"/>
      <c r="D50" s="56" t="s">
        <v>160</v>
      </c>
      <c r="E50" s="23"/>
      <c r="F50" s="24">
        <v>80208.343280704808</v>
      </c>
      <c r="G50" s="23"/>
      <c r="H50" s="24"/>
      <c r="I50" s="23"/>
      <c r="J50" s="24"/>
      <c r="K50" s="23"/>
      <c r="L50" s="13">
        <f t="shared" si="1"/>
        <v>82775.010265687364</v>
      </c>
      <c r="M50" s="24"/>
      <c r="N50" s="24"/>
      <c r="P50" s="23"/>
      <c r="Q50" s="24"/>
      <c r="R50" s="69"/>
    </row>
    <row r="51" spans="1:18" s="22" customFormat="1" ht="12.6" customHeight="1" x14ac:dyDescent="0.2">
      <c r="A51" s="23"/>
      <c r="B51" s="72"/>
      <c r="D51" s="56" t="s">
        <v>161</v>
      </c>
      <c r="E51" s="23"/>
      <c r="F51" s="24">
        <v>80208.343280704808</v>
      </c>
      <c r="G51" s="23"/>
      <c r="H51" s="24"/>
      <c r="I51" s="23"/>
      <c r="J51" s="24"/>
      <c r="K51" s="23"/>
      <c r="L51" s="13">
        <f t="shared" si="1"/>
        <v>82775.010265687364</v>
      </c>
      <c r="M51" s="24"/>
      <c r="N51" s="24"/>
      <c r="P51" s="23"/>
      <c r="Q51" s="24"/>
      <c r="R51" s="69"/>
    </row>
    <row r="52" spans="1:18" s="22" customFormat="1" ht="12.6" customHeight="1" x14ac:dyDescent="0.2">
      <c r="A52" s="23"/>
      <c r="B52" s="72"/>
      <c r="D52" s="56" t="s">
        <v>162</v>
      </c>
      <c r="E52" s="23"/>
      <c r="F52" s="24">
        <v>77122.5271647552</v>
      </c>
      <c r="G52" s="23"/>
      <c r="H52" s="24"/>
      <c r="I52" s="23"/>
      <c r="J52" s="24"/>
      <c r="K52" s="23"/>
      <c r="L52" s="13">
        <f t="shared" si="1"/>
        <v>79590.448034027373</v>
      </c>
      <c r="M52" s="24"/>
      <c r="N52" s="24"/>
      <c r="P52" s="23"/>
      <c r="Q52" s="24"/>
      <c r="R52" s="69"/>
    </row>
    <row r="53" spans="1:18" s="22" customFormat="1" ht="12.6" customHeight="1" x14ac:dyDescent="0.2">
      <c r="A53" s="23"/>
      <c r="B53" s="72"/>
      <c r="D53" s="56" t="s">
        <v>74</v>
      </c>
      <c r="E53" s="23"/>
      <c r="F53" s="24">
        <v>77122.5271647552</v>
      </c>
      <c r="G53" s="23"/>
      <c r="H53" s="24"/>
      <c r="I53" s="23"/>
      <c r="J53" s="24"/>
      <c r="K53" s="23"/>
      <c r="L53" s="13">
        <f t="shared" si="1"/>
        <v>79590.448034027373</v>
      </c>
      <c r="M53" s="24"/>
      <c r="N53" s="24"/>
      <c r="P53" s="23"/>
      <c r="Q53" s="24"/>
      <c r="R53" s="69"/>
    </row>
    <row r="54" spans="1:18" s="22" customFormat="1" ht="12.6" customHeight="1" x14ac:dyDescent="0.2">
      <c r="A54" s="23"/>
      <c r="B54" s="72"/>
      <c r="D54" s="56" t="s">
        <v>163</v>
      </c>
      <c r="E54" s="23"/>
      <c r="F54" s="24">
        <v>77122.5271647552</v>
      </c>
      <c r="G54" s="23"/>
      <c r="H54" s="24"/>
      <c r="I54" s="23"/>
      <c r="J54" s="24"/>
      <c r="K54" s="23"/>
      <c r="L54" s="13">
        <f t="shared" si="1"/>
        <v>79590.448034027373</v>
      </c>
      <c r="M54" s="24"/>
      <c r="N54" s="24"/>
      <c r="P54" s="23"/>
      <c r="Q54" s="24"/>
      <c r="R54" s="69"/>
    </row>
    <row r="55" spans="1:18" s="22" customFormat="1" ht="12.6" customHeight="1" x14ac:dyDescent="0.2">
      <c r="A55" s="23"/>
      <c r="B55" s="72"/>
      <c r="D55" s="56" t="s">
        <v>164</v>
      </c>
      <c r="E55" s="23"/>
      <c r="F55" s="24">
        <v>74157.1096487256</v>
      </c>
      <c r="G55" s="23"/>
      <c r="H55" s="24"/>
      <c r="I55" s="23"/>
      <c r="J55" s="24"/>
      <c r="K55" s="23"/>
      <c r="L55" s="13">
        <f t="shared" si="1"/>
        <v>76530.137157484816</v>
      </c>
      <c r="M55" s="24"/>
      <c r="N55" s="24"/>
      <c r="P55" s="23"/>
      <c r="Q55" s="24"/>
      <c r="R55" s="69"/>
    </row>
    <row r="56" spans="1:18" s="22" customFormat="1" ht="12.6" customHeight="1" x14ac:dyDescent="0.2">
      <c r="A56" s="23"/>
      <c r="B56" s="72"/>
      <c r="D56" s="56" t="s">
        <v>165</v>
      </c>
      <c r="E56" s="23"/>
      <c r="F56" s="24">
        <v>74157.1096487256</v>
      </c>
      <c r="G56" s="23"/>
      <c r="H56" s="24"/>
      <c r="I56" s="23"/>
      <c r="J56" s="24"/>
      <c r="K56" s="23"/>
      <c r="L56" s="13">
        <f t="shared" si="1"/>
        <v>76530.137157484816</v>
      </c>
      <c r="M56" s="24"/>
      <c r="N56" s="24"/>
      <c r="P56" s="23"/>
      <c r="Q56" s="24"/>
      <c r="R56" s="69"/>
    </row>
    <row r="57" spans="1:18" s="22" customFormat="1" ht="12.6" customHeight="1" x14ac:dyDescent="0.2">
      <c r="A57" s="23"/>
      <c r="B57" s="72"/>
      <c r="D57" s="56" t="s">
        <v>166</v>
      </c>
      <c r="E57" s="23"/>
      <c r="F57" s="24">
        <v>74157.1096487256</v>
      </c>
      <c r="G57" s="23"/>
      <c r="H57" s="24"/>
      <c r="I57" s="23"/>
      <c r="J57" s="24"/>
      <c r="K57" s="23"/>
      <c r="L57" s="13">
        <f t="shared" si="1"/>
        <v>76530.137157484816</v>
      </c>
      <c r="M57" s="24"/>
      <c r="N57" s="24"/>
      <c r="P57" s="23"/>
      <c r="Q57" s="24"/>
      <c r="R57" s="69"/>
    </row>
    <row r="58" spans="1:18" s="22" customFormat="1" ht="12.6" customHeight="1" x14ac:dyDescent="0.2">
      <c r="A58" s="23"/>
      <c r="B58" s="72"/>
      <c r="D58" s="56" t="s">
        <v>167</v>
      </c>
      <c r="E58" s="23"/>
      <c r="F58" s="24">
        <v>71305.193760000009</v>
      </c>
      <c r="G58" s="23"/>
      <c r="H58" s="24"/>
      <c r="I58" s="23"/>
      <c r="J58" s="24"/>
      <c r="K58" s="23"/>
      <c r="L58" s="13">
        <f t="shared" si="1"/>
        <v>73586.959960320019</v>
      </c>
      <c r="M58" s="24"/>
      <c r="N58" s="24"/>
      <c r="P58" s="23"/>
      <c r="Q58" s="24"/>
      <c r="R58" s="69"/>
    </row>
    <row r="59" spans="1:18" s="22" customFormat="1" ht="12.6" customHeight="1" x14ac:dyDescent="0.2">
      <c r="A59" s="23"/>
      <c r="B59" s="72"/>
      <c r="D59" s="56" t="s">
        <v>168</v>
      </c>
      <c r="E59" s="23"/>
      <c r="F59" s="24">
        <v>71304.866816620808</v>
      </c>
      <c r="G59" s="23"/>
      <c r="H59" s="24"/>
      <c r="I59" s="23"/>
      <c r="J59" s="24"/>
      <c r="K59" s="23"/>
      <c r="L59" s="13">
        <f t="shared" si="1"/>
        <v>73586.62255475267</v>
      </c>
      <c r="M59" s="24"/>
      <c r="N59" s="24"/>
      <c r="P59" s="23"/>
      <c r="Q59" s="24"/>
      <c r="R59" s="69"/>
    </row>
    <row r="60" spans="1:18" s="22" customFormat="1" ht="12.6" customHeight="1" x14ac:dyDescent="0.2">
      <c r="A60" s="23"/>
      <c r="B60" s="72"/>
      <c r="D60" s="56" t="s">
        <v>169</v>
      </c>
      <c r="E60" s="23"/>
      <c r="F60" s="24">
        <v>69975.335443200005</v>
      </c>
      <c r="G60" s="23"/>
      <c r="H60" s="24"/>
      <c r="I60" s="23"/>
      <c r="J60" s="24"/>
      <c r="K60" s="23"/>
      <c r="L60" s="13">
        <f t="shared" si="1"/>
        <v>72214.546177382406</v>
      </c>
      <c r="M60" s="24"/>
      <c r="N60" s="24"/>
      <c r="P60" s="23"/>
      <c r="Q60" s="24"/>
      <c r="R60" s="69"/>
    </row>
    <row r="61" spans="1:18" s="22" customFormat="1" ht="12.6" customHeight="1" x14ac:dyDescent="0.2">
      <c r="A61" s="23"/>
      <c r="B61" s="72"/>
      <c r="D61" s="56" t="s">
        <v>170</v>
      </c>
      <c r="E61" s="23"/>
      <c r="F61" s="24">
        <v>68562.186710443202</v>
      </c>
      <c r="G61" s="23"/>
      <c r="H61" s="24"/>
      <c r="I61" s="23"/>
      <c r="J61" s="24"/>
      <c r="K61" s="23"/>
      <c r="L61" s="13">
        <f t="shared" si="1"/>
        <v>70756.176685177386</v>
      </c>
      <c r="M61" s="24"/>
      <c r="N61" s="24"/>
      <c r="P61" s="23"/>
      <c r="Q61" s="24"/>
      <c r="R61" s="69"/>
    </row>
    <row r="62" spans="1:18" s="22" customFormat="1" ht="12.6" customHeight="1" x14ac:dyDescent="0.2">
      <c r="A62" s="23"/>
      <c r="B62" s="72"/>
      <c r="D62" s="56" t="s">
        <v>171</v>
      </c>
      <c r="E62" s="23"/>
      <c r="F62" s="24">
        <v>68562.186710443202</v>
      </c>
      <c r="G62" s="23"/>
      <c r="H62" s="24"/>
      <c r="I62" s="23"/>
      <c r="J62" s="24"/>
      <c r="K62" s="23"/>
      <c r="L62" s="13">
        <f t="shared" si="1"/>
        <v>70756.176685177386</v>
      </c>
      <c r="M62" s="24"/>
      <c r="N62" s="24"/>
      <c r="P62" s="23"/>
      <c r="Q62" s="24"/>
      <c r="R62" s="69"/>
    </row>
    <row r="63" spans="1:18" s="22" customFormat="1" ht="12.6" customHeight="1" x14ac:dyDescent="0.2">
      <c r="A63" s="23"/>
      <c r="B63" s="72"/>
      <c r="D63" s="56" t="s">
        <v>172</v>
      </c>
      <c r="E63" s="23"/>
      <c r="F63" s="24">
        <v>65925.457372195204</v>
      </c>
      <c r="G63" s="23"/>
      <c r="H63" s="24"/>
      <c r="I63" s="23"/>
      <c r="J63" s="24"/>
      <c r="K63" s="23"/>
      <c r="L63" s="13">
        <f t="shared" si="1"/>
        <v>68035.072008105446</v>
      </c>
      <c r="M63" s="24"/>
      <c r="N63" s="24"/>
      <c r="P63" s="23"/>
      <c r="Q63" s="24"/>
      <c r="R63" s="69"/>
    </row>
    <row r="64" spans="1:18" s="22" customFormat="1" ht="12.6" customHeight="1" x14ac:dyDescent="0.2">
      <c r="A64" s="23"/>
      <c r="B64" s="72"/>
      <c r="D64" s="56" t="s">
        <v>173</v>
      </c>
      <c r="E64" s="23"/>
      <c r="F64" s="24">
        <v>65925.457372195204</v>
      </c>
      <c r="G64" s="23"/>
      <c r="H64" s="24"/>
      <c r="I64" s="23"/>
      <c r="J64" s="24"/>
      <c r="K64" s="23"/>
      <c r="L64" s="13">
        <f t="shared" si="1"/>
        <v>68035.072008105446</v>
      </c>
      <c r="M64" s="24"/>
      <c r="N64" s="24"/>
      <c r="P64" s="23"/>
      <c r="Q64" s="24"/>
      <c r="R64" s="69"/>
    </row>
    <row r="65" spans="1:18" s="22" customFormat="1" ht="12.6" customHeight="1" x14ac:dyDescent="0.2">
      <c r="A65" s="23"/>
      <c r="B65" s="72"/>
      <c r="D65" s="56" t="s">
        <v>174</v>
      </c>
      <c r="E65" s="23"/>
      <c r="F65" s="24">
        <v>65925.457372195204</v>
      </c>
      <c r="G65" s="23"/>
      <c r="H65" s="24"/>
      <c r="I65" s="23"/>
      <c r="J65" s="24"/>
      <c r="K65" s="23"/>
      <c r="L65" s="13">
        <f t="shared" si="1"/>
        <v>68035.072008105446</v>
      </c>
      <c r="M65" s="24"/>
      <c r="N65" s="24"/>
      <c r="P65" s="23"/>
      <c r="Q65" s="24"/>
      <c r="R65" s="69"/>
    </row>
    <row r="66" spans="1:18" s="22" customFormat="1" ht="12.6" customHeight="1" x14ac:dyDescent="0.2">
      <c r="A66" s="23"/>
      <c r="B66" s="72"/>
      <c r="D66" s="56" t="s">
        <v>175</v>
      </c>
      <c r="E66" s="23"/>
      <c r="F66" s="24">
        <v>62207.912520000005</v>
      </c>
      <c r="G66" s="23"/>
      <c r="H66" s="24"/>
      <c r="I66" s="23"/>
      <c r="J66" s="24"/>
      <c r="K66" s="23"/>
      <c r="L66" s="13">
        <f t="shared" si="1"/>
        <v>64198.565720640006</v>
      </c>
      <c r="M66" s="24"/>
      <c r="N66" s="24"/>
      <c r="P66" s="23"/>
      <c r="Q66" s="24"/>
      <c r="R66" s="69"/>
    </row>
    <row r="67" spans="1:18" s="22" customFormat="1" ht="12.6" customHeight="1" x14ac:dyDescent="0.2">
      <c r="A67" s="23"/>
      <c r="B67" s="72"/>
      <c r="D67" s="56" t="s">
        <v>176</v>
      </c>
      <c r="E67" s="23"/>
      <c r="F67" s="24">
        <v>58607.630469057607</v>
      </c>
      <c r="G67" s="23"/>
      <c r="H67" s="24"/>
      <c r="I67" s="23"/>
      <c r="J67" s="24"/>
      <c r="K67" s="23"/>
      <c r="L67" s="13">
        <f t="shared" si="1"/>
        <v>60483.074644067456</v>
      </c>
      <c r="M67" s="24"/>
      <c r="N67" s="24"/>
      <c r="P67" s="23"/>
      <c r="Q67" s="24"/>
      <c r="R67" s="69"/>
    </row>
    <row r="68" spans="1:18" s="22" customFormat="1" ht="12.6" customHeight="1" x14ac:dyDescent="0.2">
      <c r="A68" s="23"/>
      <c r="B68" s="72"/>
      <c r="D68" s="56" t="s">
        <v>177</v>
      </c>
      <c r="E68" s="23"/>
      <c r="F68" s="24">
        <v>56352.564692555999</v>
      </c>
      <c r="G68" s="23"/>
      <c r="H68" s="24"/>
      <c r="I68" s="23"/>
      <c r="J68" s="24"/>
      <c r="K68" s="23"/>
      <c r="L68" s="13">
        <f t="shared" si="1"/>
        <v>58155.846762717796</v>
      </c>
      <c r="M68" s="24"/>
      <c r="N68" s="24"/>
      <c r="P68" s="23"/>
      <c r="Q68" s="24"/>
      <c r="R68" s="69"/>
    </row>
    <row r="69" spans="1:18" s="22" customFormat="1" ht="12.6" customHeight="1" x14ac:dyDescent="0.2">
      <c r="A69" s="23"/>
      <c r="B69" s="72"/>
      <c r="D69" s="56" t="s">
        <v>178</v>
      </c>
      <c r="E69" s="23"/>
      <c r="F69" s="24">
        <v>51129.823483200002</v>
      </c>
      <c r="G69" s="23"/>
      <c r="H69" s="24"/>
      <c r="I69" s="23"/>
      <c r="J69" s="24"/>
      <c r="K69" s="23"/>
      <c r="L69" s="13">
        <f t="shared" si="1"/>
        <v>52765.977834662401</v>
      </c>
      <c r="M69" s="24"/>
      <c r="N69" s="24"/>
      <c r="P69" s="23"/>
      <c r="Q69" s="24"/>
      <c r="R69" s="69"/>
    </row>
    <row r="70" spans="1:18" s="22" customFormat="1" ht="12.6" customHeight="1" x14ac:dyDescent="0.2">
      <c r="A70" s="23"/>
      <c r="B70" s="72"/>
      <c r="D70" s="56" t="s">
        <v>179</v>
      </c>
      <c r="E70" s="23"/>
      <c r="F70" s="24">
        <v>47272.10583120001</v>
      </c>
      <c r="G70" s="23"/>
      <c r="H70" s="24"/>
      <c r="I70" s="23"/>
      <c r="J70" s="24"/>
      <c r="K70" s="23"/>
      <c r="L70" s="13">
        <f t="shared" si="1"/>
        <v>48784.813217798408</v>
      </c>
      <c r="M70" s="24"/>
      <c r="N70" s="24"/>
      <c r="P70" s="23"/>
      <c r="Q70" s="24"/>
      <c r="R70" s="69"/>
    </row>
    <row r="71" spans="1:18" ht="12.75" customHeight="1" x14ac:dyDescent="0.2">
      <c r="B71" s="12">
        <v>3</v>
      </c>
      <c r="C71" s="11"/>
      <c r="D71" s="56" t="s">
        <v>22</v>
      </c>
      <c r="E71" s="13">
        <v>1</v>
      </c>
      <c r="F71" s="13">
        <v>167057.37492787594</v>
      </c>
      <c r="G71" s="13"/>
      <c r="H71" s="13"/>
      <c r="I71" s="13"/>
      <c r="J71" s="13"/>
      <c r="K71" s="1">
        <v>1</v>
      </c>
      <c r="L71" s="13">
        <f t="shared" si="1"/>
        <v>172403.21092556798</v>
      </c>
      <c r="N71" s="13"/>
    </row>
    <row r="72" spans="1:18" ht="12.75" customHeight="1" x14ac:dyDescent="0.2">
      <c r="B72" s="12">
        <v>4</v>
      </c>
      <c r="C72" s="11"/>
      <c r="D72" s="56" t="s">
        <v>23</v>
      </c>
      <c r="E72" s="13">
        <v>1</v>
      </c>
      <c r="F72" s="13">
        <v>156657.58592771669</v>
      </c>
      <c r="G72" s="13"/>
      <c r="H72" s="13"/>
      <c r="I72" s="13"/>
      <c r="J72" s="13"/>
      <c r="K72" s="1">
        <v>1</v>
      </c>
      <c r="L72" s="13">
        <f t="shared" si="1"/>
        <v>161670.62867740364</v>
      </c>
      <c r="N72" s="13"/>
    </row>
    <row r="73" spans="1:18" ht="12.75" customHeight="1" x14ac:dyDescent="0.2">
      <c r="B73" s="12">
        <v>5</v>
      </c>
      <c r="C73" s="11"/>
      <c r="D73" s="56" t="s">
        <v>24</v>
      </c>
      <c r="E73" s="13">
        <v>1</v>
      </c>
      <c r="F73" s="13">
        <v>156657.58592771669</v>
      </c>
      <c r="G73" s="13"/>
      <c r="H73" s="13"/>
      <c r="I73" s="13"/>
      <c r="J73" s="13"/>
      <c r="K73" s="1">
        <v>1</v>
      </c>
      <c r="L73" s="13">
        <f t="shared" si="1"/>
        <v>161670.62867740364</v>
      </c>
      <c r="N73" s="13"/>
    </row>
    <row r="74" spans="1:18" ht="12.75" customHeight="1" x14ac:dyDescent="0.2">
      <c r="B74" s="12">
        <v>6</v>
      </c>
      <c r="C74" s="11"/>
      <c r="D74" s="56" t="s">
        <v>25</v>
      </c>
      <c r="E74" s="13">
        <v>1</v>
      </c>
      <c r="F74" s="13">
        <v>132733.10317528041</v>
      </c>
      <c r="G74" s="13"/>
      <c r="H74" s="13"/>
      <c r="I74" s="13"/>
      <c r="J74" s="13"/>
      <c r="K74" s="1">
        <v>1</v>
      </c>
      <c r="L74" s="13">
        <f t="shared" si="1"/>
        <v>136980.56247688938</v>
      </c>
      <c r="N74" s="13"/>
    </row>
    <row r="75" spans="1:18" ht="12.75" customHeight="1" x14ac:dyDescent="0.2">
      <c r="B75" s="12">
        <v>7</v>
      </c>
      <c r="C75" s="11"/>
      <c r="D75" s="56" t="s">
        <v>26</v>
      </c>
      <c r="E75" s="13">
        <v>1</v>
      </c>
      <c r="F75" s="13">
        <v>132733.10317528041</v>
      </c>
      <c r="G75" s="13"/>
      <c r="H75" s="13"/>
      <c r="I75" s="13"/>
      <c r="J75" s="13"/>
      <c r="K75" s="1">
        <v>1</v>
      </c>
      <c r="L75" s="13">
        <f t="shared" si="1"/>
        <v>136980.56247688938</v>
      </c>
      <c r="N75" s="13"/>
    </row>
    <row r="76" spans="1:18" ht="12.75" customHeight="1" x14ac:dyDescent="0.2">
      <c r="B76" s="12">
        <v>8</v>
      </c>
      <c r="C76" s="11"/>
      <c r="D76" s="56" t="s">
        <v>27</v>
      </c>
      <c r="E76" s="13">
        <v>1</v>
      </c>
      <c r="F76" s="13">
        <v>129825.13669689195</v>
      </c>
      <c r="G76" s="13"/>
      <c r="H76" s="13"/>
      <c r="I76" s="13"/>
      <c r="J76" s="13"/>
      <c r="K76" s="1">
        <v>1</v>
      </c>
      <c r="L76" s="13">
        <f t="shared" si="1"/>
        <v>133979.54107119251</v>
      </c>
      <c r="N76" s="13"/>
    </row>
    <row r="77" spans="1:18" ht="12.75" customHeight="1" x14ac:dyDescent="0.2">
      <c r="B77" s="12">
        <v>9</v>
      </c>
      <c r="C77" s="11"/>
      <c r="D77" s="56" t="s">
        <v>28</v>
      </c>
      <c r="E77" s="13">
        <v>2</v>
      </c>
      <c r="F77" s="13">
        <v>127508.36841485013</v>
      </c>
      <c r="G77" s="13"/>
      <c r="H77" s="13"/>
      <c r="I77" s="13"/>
      <c r="J77" s="13"/>
      <c r="K77" s="1">
        <v>2</v>
      </c>
      <c r="L77" s="13">
        <f t="shared" si="1"/>
        <v>131588.63620412533</v>
      </c>
      <c r="N77" s="13"/>
    </row>
    <row r="78" spans="1:18" ht="12.75" customHeight="1" x14ac:dyDescent="0.2">
      <c r="B78" s="12">
        <v>10</v>
      </c>
      <c r="C78" s="11"/>
      <c r="D78" s="56" t="s">
        <v>29</v>
      </c>
      <c r="E78" s="13">
        <v>1</v>
      </c>
      <c r="F78" s="13">
        <v>122248.85728992881</v>
      </c>
      <c r="G78" s="13"/>
      <c r="H78" s="13"/>
      <c r="I78" s="13"/>
      <c r="J78" s="13"/>
      <c r="K78" s="1">
        <v>1</v>
      </c>
      <c r="L78" s="13">
        <f t="shared" si="1"/>
        <v>126160.82072320653</v>
      </c>
      <c r="N78" s="13"/>
    </row>
    <row r="79" spans="1:18" ht="12.75" customHeight="1" x14ac:dyDescent="0.2">
      <c r="B79" s="12">
        <v>11</v>
      </c>
      <c r="C79" s="11"/>
      <c r="D79" s="56" t="s">
        <v>30</v>
      </c>
      <c r="E79" s="13">
        <v>1</v>
      </c>
      <c r="F79" s="13">
        <v>122248.85728992881</v>
      </c>
      <c r="G79" s="13"/>
      <c r="H79" s="13"/>
      <c r="I79" s="13"/>
      <c r="J79" s="13"/>
      <c r="K79" s="1">
        <v>1</v>
      </c>
      <c r="L79" s="13">
        <f t="shared" si="1"/>
        <v>126160.82072320653</v>
      </c>
      <c r="N79" s="13"/>
    </row>
    <row r="80" spans="1:18" ht="12.75" customHeight="1" x14ac:dyDescent="0.2">
      <c r="B80" s="12">
        <v>12</v>
      </c>
      <c r="C80" s="11"/>
      <c r="D80" s="56" t="s">
        <v>31</v>
      </c>
      <c r="E80" s="13">
        <v>1</v>
      </c>
      <c r="F80" s="13">
        <v>122005.42273849196</v>
      </c>
      <c r="G80" s="13"/>
      <c r="H80" s="13"/>
      <c r="I80" s="13"/>
      <c r="J80" s="13"/>
      <c r="K80" s="1">
        <v>1</v>
      </c>
      <c r="L80" s="13">
        <f t="shared" si="1"/>
        <v>125909.59626612371</v>
      </c>
      <c r="N80" s="13"/>
    </row>
    <row r="81" spans="1:14" s="22" customFormat="1" ht="12.75" customHeight="1" x14ac:dyDescent="0.2">
      <c r="A81" s="23"/>
      <c r="B81" s="12">
        <v>13</v>
      </c>
      <c r="D81" s="56" t="s">
        <v>117</v>
      </c>
      <c r="E81" s="23">
        <v>2</v>
      </c>
      <c r="F81" s="24"/>
      <c r="G81" s="23"/>
      <c r="H81" s="24"/>
      <c r="I81" s="23"/>
      <c r="J81" s="24"/>
      <c r="K81" s="23">
        <v>2</v>
      </c>
      <c r="L81" s="24"/>
      <c r="M81" s="24"/>
      <c r="N81" s="24"/>
    </row>
    <row r="82" spans="1:14" s="22" customFormat="1" ht="12.75" customHeight="1" x14ac:dyDescent="0.2">
      <c r="A82" s="23"/>
      <c r="B82" s="72"/>
      <c r="D82" s="56" t="s">
        <v>118</v>
      </c>
      <c r="E82" s="23"/>
      <c r="F82" s="24">
        <v>120919.49242269389</v>
      </c>
      <c r="G82" s="23"/>
      <c r="H82" s="24"/>
      <c r="I82" s="23"/>
      <c r="J82" s="24"/>
      <c r="K82" s="23"/>
      <c r="L82" s="24">
        <f t="shared" ref="L82:L93" si="2">F82*(1+$O$8)</f>
        <v>124788.9161802201</v>
      </c>
      <c r="M82" s="24"/>
      <c r="N82" s="24"/>
    </row>
    <row r="83" spans="1:14" s="22" customFormat="1" ht="12.75" customHeight="1" x14ac:dyDescent="0.2">
      <c r="A83" s="23"/>
      <c r="B83" s="72"/>
      <c r="D83" s="56" t="s">
        <v>119</v>
      </c>
      <c r="E83" s="23"/>
      <c r="F83" s="24">
        <v>101255.52525887494</v>
      </c>
      <c r="G83" s="23"/>
      <c r="H83" s="24"/>
      <c r="I83" s="23"/>
      <c r="J83" s="24"/>
      <c r="K83" s="23"/>
      <c r="L83" s="24">
        <f t="shared" si="2"/>
        <v>104495.70206715894</v>
      </c>
      <c r="M83" s="24"/>
      <c r="N83" s="24"/>
    </row>
    <row r="84" spans="1:14" s="22" customFormat="1" ht="12.75" customHeight="1" x14ac:dyDescent="0.2">
      <c r="A84" s="23"/>
      <c r="B84" s="72"/>
      <c r="D84" s="56" t="s">
        <v>56</v>
      </c>
      <c r="E84" s="23"/>
      <c r="F84" s="24">
        <v>91407.974169274588</v>
      </c>
      <c r="G84" s="23"/>
      <c r="H84" s="24"/>
      <c r="I84" s="23"/>
      <c r="J84" s="24"/>
      <c r="K84" s="23"/>
      <c r="L84" s="24">
        <f t="shared" si="2"/>
        <v>94333.029342691385</v>
      </c>
      <c r="M84" s="24"/>
      <c r="N84" s="24"/>
    </row>
    <row r="85" spans="1:14" ht="12.75" customHeight="1" x14ac:dyDescent="0.2">
      <c r="B85" s="12">
        <v>14</v>
      </c>
      <c r="C85" s="11"/>
      <c r="D85" s="56" t="s">
        <v>32</v>
      </c>
      <c r="E85" s="13">
        <v>1</v>
      </c>
      <c r="F85" s="13">
        <v>120389.14979833984</v>
      </c>
      <c r="G85" s="13"/>
      <c r="H85" s="13"/>
      <c r="I85" s="13"/>
      <c r="J85" s="13"/>
      <c r="K85" s="1">
        <v>1</v>
      </c>
      <c r="L85" s="13">
        <f t="shared" si="2"/>
        <v>124241.60259188672</v>
      </c>
      <c r="N85" s="13"/>
    </row>
    <row r="86" spans="1:14" ht="12.75" customHeight="1" x14ac:dyDescent="0.2">
      <c r="B86" s="12">
        <v>15</v>
      </c>
      <c r="C86" s="11"/>
      <c r="D86" s="56" t="s">
        <v>33</v>
      </c>
      <c r="E86" s="13">
        <v>1</v>
      </c>
      <c r="F86" s="13">
        <v>119966.86537237799</v>
      </c>
      <c r="G86" s="13"/>
      <c r="H86" s="13"/>
      <c r="I86" s="13"/>
      <c r="J86" s="13"/>
      <c r="K86" s="1">
        <v>1</v>
      </c>
      <c r="L86" s="13">
        <f t="shared" si="2"/>
        <v>123805.80506429408</v>
      </c>
      <c r="N86" s="13"/>
    </row>
    <row r="87" spans="1:14" ht="12.75" customHeight="1" x14ac:dyDescent="0.2">
      <c r="B87" s="12">
        <v>16</v>
      </c>
      <c r="C87" s="11"/>
      <c r="D87" s="56" t="s">
        <v>34</v>
      </c>
      <c r="E87" s="13">
        <v>1</v>
      </c>
      <c r="F87" s="13">
        <v>117181.44417838633</v>
      </c>
      <c r="G87" s="13"/>
      <c r="H87" s="13"/>
      <c r="I87" s="13"/>
      <c r="J87" s="13"/>
      <c r="K87" s="1">
        <v>1</v>
      </c>
      <c r="L87" s="13">
        <f t="shared" si="2"/>
        <v>120931.25039209469</v>
      </c>
      <c r="N87" s="13"/>
    </row>
    <row r="88" spans="1:14" ht="12.75" customHeight="1" x14ac:dyDescent="0.2">
      <c r="B88" s="12">
        <v>17</v>
      </c>
      <c r="C88" s="11"/>
      <c r="D88" s="56" t="s">
        <v>35</v>
      </c>
      <c r="E88" s="13">
        <v>1</v>
      </c>
      <c r="F88" s="13">
        <v>117181.44417838633</v>
      </c>
      <c r="G88" s="13"/>
      <c r="H88" s="13"/>
      <c r="I88" s="13"/>
      <c r="J88" s="13"/>
      <c r="K88" s="1">
        <v>1</v>
      </c>
      <c r="L88" s="13">
        <f t="shared" si="2"/>
        <v>120931.25039209469</v>
      </c>
      <c r="N88" s="13"/>
    </row>
    <row r="89" spans="1:14" ht="12.75" customHeight="1" x14ac:dyDescent="0.2">
      <c r="B89" s="12">
        <v>18</v>
      </c>
      <c r="C89" s="11"/>
      <c r="D89" s="56" t="s">
        <v>36</v>
      </c>
      <c r="E89" s="13">
        <v>1</v>
      </c>
      <c r="F89" s="13">
        <v>113455.40512578146</v>
      </c>
      <c r="G89" s="13"/>
      <c r="H89" s="13"/>
      <c r="I89" s="13"/>
      <c r="J89" s="13"/>
      <c r="K89" s="1">
        <v>1</v>
      </c>
      <c r="L89" s="13">
        <f t="shared" si="2"/>
        <v>117085.97808980646</v>
      </c>
      <c r="N89" s="13"/>
    </row>
    <row r="90" spans="1:14" ht="12.75" customHeight="1" x14ac:dyDescent="0.2">
      <c r="B90" s="12">
        <v>19</v>
      </c>
      <c r="C90" s="11"/>
      <c r="D90" s="56" t="s">
        <v>37</v>
      </c>
      <c r="E90" s="13">
        <v>1</v>
      </c>
      <c r="F90" s="13">
        <v>113102.67342880153</v>
      </c>
      <c r="G90" s="13"/>
      <c r="H90" s="13"/>
      <c r="I90" s="13"/>
      <c r="J90" s="13"/>
      <c r="K90" s="1">
        <v>1</v>
      </c>
      <c r="L90" s="13">
        <f t="shared" si="2"/>
        <v>116721.95897852318</v>
      </c>
      <c r="N90" s="13"/>
    </row>
    <row r="91" spans="1:14" ht="12.75" customHeight="1" x14ac:dyDescent="0.2">
      <c r="B91" s="12">
        <v>20</v>
      </c>
      <c r="C91" s="11"/>
      <c r="D91" s="56" t="s">
        <v>38</v>
      </c>
      <c r="E91" s="13">
        <v>1</v>
      </c>
      <c r="F91" s="13">
        <v>113102.67342880153</v>
      </c>
      <c r="G91" s="13"/>
      <c r="H91" s="13"/>
      <c r="I91" s="13"/>
      <c r="J91" s="13"/>
      <c r="K91" s="1">
        <v>1</v>
      </c>
      <c r="L91" s="13">
        <f t="shared" si="2"/>
        <v>116721.95897852318</v>
      </c>
      <c r="N91" s="13"/>
    </row>
    <row r="92" spans="1:14" ht="12.75" customHeight="1" x14ac:dyDescent="0.2">
      <c r="B92" s="12">
        <v>21</v>
      </c>
      <c r="C92" s="11"/>
      <c r="D92" s="56" t="s">
        <v>39</v>
      </c>
      <c r="E92" s="13">
        <v>1</v>
      </c>
      <c r="F92" s="13">
        <v>111453.28014151513</v>
      </c>
      <c r="G92" s="13"/>
      <c r="H92" s="13"/>
      <c r="I92" s="13"/>
      <c r="J92" s="13"/>
      <c r="K92" s="1">
        <v>1</v>
      </c>
      <c r="L92" s="13">
        <f t="shared" si="2"/>
        <v>115019.78510604362</v>
      </c>
      <c r="N92" s="13"/>
    </row>
    <row r="93" spans="1:14" ht="12.75" customHeight="1" x14ac:dyDescent="0.2">
      <c r="B93" s="12">
        <v>22</v>
      </c>
      <c r="C93" s="11"/>
      <c r="D93" s="56" t="s">
        <v>40</v>
      </c>
      <c r="E93" s="13">
        <v>1</v>
      </c>
      <c r="F93" s="13">
        <v>111362.98307749558</v>
      </c>
      <c r="G93" s="13"/>
      <c r="H93" s="13"/>
      <c r="I93" s="13"/>
      <c r="J93" s="13"/>
      <c r="K93" s="1">
        <v>1</v>
      </c>
      <c r="L93" s="13">
        <f t="shared" si="2"/>
        <v>114926.59853597544</v>
      </c>
      <c r="N93" s="13"/>
    </row>
    <row r="94" spans="1:14" ht="12.75" customHeight="1" x14ac:dyDescent="0.2">
      <c r="B94" s="12">
        <v>23</v>
      </c>
      <c r="C94" s="11"/>
      <c r="D94" s="56" t="s">
        <v>41</v>
      </c>
      <c r="E94" s="13">
        <v>1</v>
      </c>
      <c r="F94" s="13">
        <v>107458.36548619025</v>
      </c>
      <c r="G94" s="13"/>
      <c r="H94" s="13"/>
      <c r="I94" s="13"/>
      <c r="J94" s="13"/>
      <c r="K94" s="1">
        <v>1</v>
      </c>
      <c r="L94" s="13">
        <f t="shared" ref="L94:L98" si="3">F94*(1+$O$8)</f>
        <v>110897.03318174834</v>
      </c>
      <c r="N94" s="13"/>
    </row>
    <row r="95" spans="1:14" ht="12.75" customHeight="1" x14ac:dyDescent="0.2">
      <c r="B95" s="12">
        <v>24</v>
      </c>
      <c r="C95" s="11"/>
      <c r="D95" s="56" t="s">
        <v>42</v>
      </c>
      <c r="E95" s="13">
        <v>1</v>
      </c>
      <c r="F95" s="13">
        <v>105720.14805257387</v>
      </c>
      <c r="G95" s="13"/>
      <c r="H95" s="13"/>
      <c r="I95" s="13"/>
      <c r="J95" s="13"/>
      <c r="K95" s="1">
        <v>1</v>
      </c>
      <c r="L95" s="13">
        <f t="shared" si="3"/>
        <v>109103.19279025625</v>
      </c>
      <c r="N95" s="13"/>
    </row>
    <row r="96" spans="1:14" ht="12.6" customHeight="1" x14ac:dyDescent="0.2">
      <c r="B96" s="12">
        <v>25</v>
      </c>
      <c r="C96" s="11"/>
      <c r="D96" s="56" t="s">
        <v>43</v>
      </c>
      <c r="E96" s="13">
        <v>1</v>
      </c>
      <c r="F96" s="13">
        <v>102999.94994779669</v>
      </c>
      <c r="G96" s="13"/>
      <c r="H96" s="13"/>
      <c r="I96" s="13"/>
      <c r="J96" s="13"/>
      <c r="K96" s="1">
        <v>1</v>
      </c>
      <c r="L96" s="13">
        <f t="shared" si="3"/>
        <v>106295.94834612618</v>
      </c>
      <c r="N96" s="13"/>
    </row>
    <row r="97" spans="1:15" ht="12.6" customHeight="1" x14ac:dyDescent="0.2">
      <c r="B97" s="12">
        <v>26</v>
      </c>
      <c r="C97" s="11"/>
      <c r="D97" s="56" t="s">
        <v>45</v>
      </c>
      <c r="E97" s="13">
        <v>1</v>
      </c>
      <c r="F97" s="13">
        <v>93055.029041474103</v>
      </c>
      <c r="G97" s="13"/>
      <c r="H97" s="13"/>
      <c r="I97" s="13"/>
      <c r="J97" s="13"/>
      <c r="K97" s="1">
        <v>1</v>
      </c>
      <c r="L97" s="13">
        <f t="shared" si="3"/>
        <v>96032.78997080127</v>
      </c>
      <c r="N97" s="13"/>
    </row>
    <row r="98" spans="1:15" ht="12.6" customHeight="1" x14ac:dyDescent="0.2">
      <c r="B98" s="12">
        <v>27</v>
      </c>
      <c r="C98" s="11"/>
      <c r="D98" s="56" t="s">
        <v>46</v>
      </c>
      <c r="E98" s="13">
        <v>1</v>
      </c>
      <c r="F98" s="13">
        <v>92908.062221275293</v>
      </c>
      <c r="G98" s="13"/>
      <c r="H98" s="13"/>
      <c r="I98" s="13"/>
      <c r="J98" s="13"/>
      <c r="K98" s="1">
        <v>1</v>
      </c>
      <c r="L98" s="13">
        <f t="shared" si="3"/>
        <v>95881.120212356109</v>
      </c>
      <c r="N98" s="13"/>
    </row>
    <row r="99" spans="1:15" s="22" customFormat="1" ht="12.75" customHeight="1" x14ac:dyDescent="0.2">
      <c r="A99" s="23"/>
      <c r="B99" s="12">
        <v>28</v>
      </c>
      <c r="D99" s="56" t="s">
        <v>47</v>
      </c>
      <c r="E99" s="24">
        <v>5</v>
      </c>
      <c r="F99" s="24"/>
      <c r="G99" s="24"/>
      <c r="H99" s="24"/>
      <c r="I99" s="24"/>
      <c r="J99" s="24"/>
      <c r="K99" s="24">
        <v>5</v>
      </c>
      <c r="L99" s="24"/>
      <c r="M99" s="1"/>
      <c r="N99" s="24"/>
    </row>
    <row r="100" spans="1:15" s="22" customFormat="1" ht="12.75" customHeight="1" x14ac:dyDescent="0.2">
      <c r="A100" s="23"/>
      <c r="D100" s="56" t="s">
        <v>48</v>
      </c>
      <c r="E100" s="24"/>
      <c r="F100" s="24">
        <v>92081.888971200009</v>
      </c>
      <c r="G100" s="13"/>
      <c r="H100" s="13"/>
      <c r="I100" s="13"/>
      <c r="J100" s="13"/>
      <c r="K100" s="24"/>
      <c r="L100" s="13">
        <f t="shared" ref="L100:L107" si="4">F100*(1+$O$8)</f>
        <v>95028.509418278409</v>
      </c>
      <c r="M100" s="24"/>
      <c r="N100" s="13"/>
    </row>
    <row r="101" spans="1:15" s="22" customFormat="1" ht="12.75" customHeight="1" x14ac:dyDescent="0.2">
      <c r="A101" s="23"/>
      <c r="B101" s="57"/>
      <c r="D101" s="56" t="s">
        <v>49</v>
      </c>
      <c r="E101" s="24"/>
      <c r="F101" s="24">
        <v>75684.5212608</v>
      </c>
      <c r="G101" s="24"/>
      <c r="H101" s="24"/>
      <c r="I101" s="24"/>
      <c r="J101" s="24"/>
      <c r="K101" s="24"/>
      <c r="L101" s="13">
        <f t="shared" si="4"/>
        <v>78106.425941145601</v>
      </c>
      <c r="M101" s="24"/>
      <c r="N101" s="13"/>
    </row>
    <row r="102" spans="1:15" s="22" customFormat="1" ht="12.75" customHeight="1" x14ac:dyDescent="0.2">
      <c r="A102" s="23"/>
      <c r="D102" s="56" t="s">
        <v>50</v>
      </c>
      <c r="E102" s="24"/>
      <c r="F102" s="24">
        <v>72774.396122400023</v>
      </c>
      <c r="G102" s="13"/>
      <c r="H102" s="13"/>
      <c r="I102" s="13"/>
      <c r="J102" s="13"/>
      <c r="K102" s="24"/>
      <c r="L102" s="13">
        <f t="shared" si="4"/>
        <v>75103.176798316825</v>
      </c>
      <c r="M102" s="24"/>
      <c r="N102" s="13"/>
    </row>
    <row r="103" spans="1:15" s="22" customFormat="1" ht="12.75" customHeight="1" x14ac:dyDescent="0.2">
      <c r="A103" s="23"/>
      <c r="D103" s="56" t="s">
        <v>51</v>
      </c>
      <c r="E103" s="24"/>
      <c r="F103" s="24">
        <v>69975.335443200005</v>
      </c>
      <c r="G103" s="13"/>
      <c r="H103" s="13"/>
      <c r="I103" s="13"/>
      <c r="J103" s="13"/>
      <c r="K103" s="24"/>
      <c r="L103" s="13">
        <f t="shared" si="4"/>
        <v>72214.546177382406</v>
      </c>
      <c r="M103" s="24"/>
      <c r="N103" s="13"/>
    </row>
    <row r="104" spans="1:15" s="22" customFormat="1" ht="12.75" customHeight="1" x14ac:dyDescent="0.2">
      <c r="A104" s="23"/>
      <c r="B104" s="57"/>
      <c r="D104" s="56" t="s">
        <v>52</v>
      </c>
      <c r="E104" s="24"/>
      <c r="F104" s="24">
        <v>67283.794612800004</v>
      </c>
      <c r="G104" s="24"/>
      <c r="H104" s="24"/>
      <c r="I104" s="24"/>
      <c r="J104" s="24"/>
      <c r="K104" s="24"/>
      <c r="L104" s="13">
        <f t="shared" si="4"/>
        <v>69436.87604040961</v>
      </c>
      <c r="M104" s="24"/>
      <c r="N104" s="13"/>
    </row>
    <row r="105" spans="1:15" s="22" customFormat="1" ht="12.75" customHeight="1" x14ac:dyDescent="0.2">
      <c r="A105" s="23"/>
      <c r="B105" s="57"/>
      <c r="D105" s="56" t="s">
        <v>53</v>
      </c>
      <c r="E105" s="24"/>
      <c r="F105" s="24">
        <v>59815.300500000005</v>
      </c>
      <c r="G105" s="24"/>
      <c r="H105" s="24"/>
      <c r="I105" s="24"/>
      <c r="J105" s="24"/>
      <c r="K105" s="24"/>
      <c r="L105" s="13">
        <f t="shared" si="4"/>
        <v>61729.39011600001</v>
      </c>
      <c r="M105" s="24"/>
      <c r="N105" s="13"/>
    </row>
    <row r="106" spans="1:15" ht="12.75" customHeight="1" x14ac:dyDescent="0.2">
      <c r="C106" s="11"/>
      <c r="D106" s="56" t="s">
        <v>54</v>
      </c>
      <c r="E106" s="13"/>
      <c r="F106" s="13">
        <v>55301.829924000012</v>
      </c>
      <c r="G106" s="13"/>
      <c r="H106" s="13"/>
      <c r="I106" s="13"/>
      <c r="J106" s="13"/>
      <c r="L106" s="13">
        <f t="shared" si="4"/>
        <v>57071.488481568013</v>
      </c>
      <c r="N106" s="13"/>
    </row>
    <row r="107" spans="1:15" ht="12.75" customHeight="1" x14ac:dyDescent="0.2">
      <c r="C107" s="11"/>
      <c r="D107" s="56" t="s">
        <v>55</v>
      </c>
      <c r="E107" s="13"/>
      <c r="F107" s="13">
        <v>51129.823483200002</v>
      </c>
      <c r="G107" s="13"/>
      <c r="H107" s="13"/>
      <c r="I107" s="13"/>
      <c r="J107" s="13"/>
      <c r="L107" s="13">
        <f t="shared" si="4"/>
        <v>52765.977834662401</v>
      </c>
      <c r="N107" s="13"/>
    </row>
    <row r="108" spans="1:15" ht="12.6" customHeight="1" x14ac:dyDescent="0.2">
      <c r="B108" s="12">
        <v>29</v>
      </c>
      <c r="C108" s="11"/>
      <c r="D108" s="56" t="s">
        <v>57</v>
      </c>
      <c r="E108" s="13">
        <v>2</v>
      </c>
      <c r="F108" s="13"/>
      <c r="G108" s="13"/>
      <c r="H108" s="13"/>
      <c r="I108" s="13"/>
      <c r="J108" s="13"/>
      <c r="K108" s="1">
        <v>2</v>
      </c>
      <c r="L108" s="13"/>
      <c r="N108" s="13"/>
    </row>
    <row r="109" spans="1:15" ht="12.75" customHeight="1" x14ac:dyDescent="0.2">
      <c r="B109" s="53"/>
      <c r="C109" s="53"/>
      <c r="D109" s="56" t="s">
        <v>58</v>
      </c>
      <c r="E109" s="13"/>
      <c r="F109" s="13">
        <v>90223.098822050422</v>
      </c>
      <c r="G109" s="13"/>
      <c r="H109" s="13"/>
      <c r="I109" s="13"/>
      <c r="J109" s="13"/>
      <c r="K109" s="13"/>
      <c r="L109" s="13">
        <f t="shared" ref="L109:L126" si="5">F109*(1+$O$8)</f>
        <v>93110.237984356034</v>
      </c>
      <c r="M109" s="13"/>
      <c r="N109" s="13"/>
      <c r="O109" s="1"/>
    </row>
    <row r="110" spans="1:15" ht="12.75" customHeight="1" x14ac:dyDescent="0.2">
      <c r="B110" s="53"/>
      <c r="C110" s="11"/>
      <c r="D110" s="56" t="s">
        <v>59</v>
      </c>
      <c r="E110" s="13"/>
      <c r="F110" s="13">
        <v>88540.823181600019</v>
      </c>
      <c r="G110" s="13"/>
      <c r="H110" s="13"/>
      <c r="I110" s="13"/>
      <c r="J110" s="13"/>
      <c r="K110" s="13"/>
      <c r="L110" s="13">
        <f t="shared" si="5"/>
        <v>91374.129523411219</v>
      </c>
      <c r="M110" s="13"/>
      <c r="N110" s="13"/>
    </row>
    <row r="111" spans="1:15" ht="12.75" customHeight="1" x14ac:dyDescent="0.2">
      <c r="B111" s="53"/>
      <c r="C111" s="53"/>
      <c r="D111" s="56" t="s">
        <v>60</v>
      </c>
      <c r="E111" s="13"/>
      <c r="F111" s="13">
        <v>86753.211172356023</v>
      </c>
      <c r="G111" s="13"/>
      <c r="H111" s="13"/>
      <c r="I111" s="13"/>
      <c r="J111" s="13"/>
      <c r="K111" s="13"/>
      <c r="L111" s="13">
        <f t="shared" si="5"/>
        <v>89529.313929871423</v>
      </c>
      <c r="M111" s="13"/>
      <c r="N111" s="13"/>
      <c r="O111" s="1"/>
    </row>
    <row r="112" spans="1:15" ht="12.75" customHeight="1" x14ac:dyDescent="0.2">
      <c r="B112" s="53"/>
      <c r="C112" s="53"/>
      <c r="D112" s="56" t="s">
        <v>61</v>
      </c>
      <c r="E112" s="13"/>
      <c r="F112" s="13">
        <v>83415.761982573604</v>
      </c>
      <c r="G112" s="13"/>
      <c r="H112" s="13"/>
      <c r="I112" s="13"/>
      <c r="J112" s="13"/>
      <c r="K112" s="13"/>
      <c r="L112" s="13">
        <f t="shared" si="5"/>
        <v>86085.066366015963</v>
      </c>
      <c r="M112" s="13"/>
      <c r="N112" s="13"/>
      <c r="O112" s="1"/>
    </row>
    <row r="113" spans="1:17" ht="12.75" customHeight="1" x14ac:dyDescent="0.2">
      <c r="B113" s="53"/>
      <c r="C113" s="53"/>
      <c r="D113" s="56" t="s">
        <v>62</v>
      </c>
      <c r="E113" s="13"/>
      <c r="F113" s="13">
        <v>74157.1096487256</v>
      </c>
      <c r="H113" s="13"/>
      <c r="I113" s="13"/>
      <c r="J113" s="13"/>
      <c r="L113" s="13">
        <f t="shared" si="5"/>
        <v>76530.137157484816</v>
      </c>
      <c r="M113" s="13"/>
      <c r="N113" s="13"/>
      <c r="O113" s="1"/>
    </row>
    <row r="114" spans="1:17" ht="12.75" customHeight="1" x14ac:dyDescent="0.2">
      <c r="B114" s="53"/>
      <c r="C114" s="53"/>
      <c r="D114" s="56" t="s">
        <v>63</v>
      </c>
      <c r="E114" s="13"/>
      <c r="F114" s="13">
        <v>71304.866816620808</v>
      </c>
      <c r="G114" s="13"/>
      <c r="H114" s="13"/>
      <c r="I114" s="13"/>
      <c r="J114" s="13"/>
      <c r="K114" s="13"/>
      <c r="L114" s="13">
        <f t="shared" si="5"/>
        <v>73586.62255475267</v>
      </c>
      <c r="M114" s="13"/>
      <c r="N114" s="13"/>
      <c r="O114" s="1"/>
    </row>
    <row r="115" spans="1:17" ht="12.75" customHeight="1" x14ac:dyDescent="0.2">
      <c r="B115" s="53"/>
      <c r="C115" s="53"/>
      <c r="D115" s="56" t="s">
        <v>64</v>
      </c>
      <c r="E115" s="13"/>
      <c r="F115" s="13">
        <v>65925.457372195204</v>
      </c>
      <c r="G115" s="13"/>
      <c r="H115" s="13"/>
      <c r="I115" s="13"/>
      <c r="J115" s="13"/>
      <c r="K115" s="13"/>
      <c r="L115" s="13">
        <f t="shared" si="5"/>
        <v>68035.072008105446</v>
      </c>
      <c r="M115" s="13"/>
      <c r="N115" s="13"/>
      <c r="O115" s="1"/>
      <c r="P115" s="1"/>
    </row>
    <row r="116" spans="1:17" s="39" customFormat="1" ht="12.6" customHeight="1" x14ac:dyDescent="0.25">
      <c r="A116" s="37"/>
      <c r="B116" s="58"/>
      <c r="C116" s="58"/>
      <c r="D116" s="56" t="s">
        <v>65</v>
      </c>
      <c r="E116" s="37"/>
      <c r="F116" s="38">
        <v>62207.912520000005</v>
      </c>
      <c r="G116" s="13"/>
      <c r="H116" s="13"/>
      <c r="I116" s="13"/>
      <c r="J116" s="13"/>
      <c r="K116" s="37"/>
      <c r="L116" s="13">
        <f t="shared" si="5"/>
        <v>64198.565720640006</v>
      </c>
      <c r="M116" s="37"/>
      <c r="N116" s="13"/>
      <c r="O116" s="38"/>
      <c r="P116" s="38"/>
    </row>
    <row r="117" spans="1:17" ht="12.75" customHeight="1" x14ac:dyDescent="0.2">
      <c r="B117" s="53"/>
      <c r="C117" s="53"/>
      <c r="D117" s="56" t="s">
        <v>66</v>
      </c>
      <c r="E117" s="13"/>
      <c r="F117" s="13">
        <v>56352.564692555999</v>
      </c>
      <c r="G117" s="13"/>
      <c r="H117" s="13"/>
      <c r="I117" s="13"/>
      <c r="J117" s="13"/>
      <c r="K117" s="13"/>
      <c r="L117" s="13">
        <f t="shared" si="5"/>
        <v>58155.846762717796</v>
      </c>
      <c r="M117" s="13"/>
      <c r="N117" s="13"/>
      <c r="O117" s="1"/>
      <c r="P117" s="1"/>
    </row>
    <row r="118" spans="1:17" s="41" customFormat="1" ht="12.6" customHeight="1" x14ac:dyDescent="0.25">
      <c r="A118" s="40"/>
      <c r="B118" s="59"/>
      <c r="C118" s="60"/>
      <c r="D118" s="56" t="s">
        <v>67</v>
      </c>
      <c r="E118" s="13"/>
      <c r="F118" s="13">
        <v>47272.10583120001</v>
      </c>
      <c r="G118" s="13"/>
      <c r="H118" s="13"/>
      <c r="I118" s="13"/>
      <c r="J118" s="13"/>
      <c r="K118" s="13"/>
      <c r="L118" s="13">
        <f t="shared" si="5"/>
        <v>48784.813217798408</v>
      </c>
      <c r="M118" s="40"/>
      <c r="N118" s="13"/>
    </row>
    <row r="119" spans="1:17" ht="12.75" customHeight="1" x14ac:dyDescent="0.2">
      <c r="B119" s="53"/>
      <c r="C119" s="11"/>
      <c r="D119" s="56" t="s">
        <v>68</v>
      </c>
      <c r="E119" s="13"/>
      <c r="F119" s="13">
        <v>47272.10583120001</v>
      </c>
      <c r="G119" s="13"/>
      <c r="H119" s="13"/>
      <c r="I119" s="13"/>
      <c r="J119" s="13"/>
      <c r="K119" s="13"/>
      <c r="L119" s="13">
        <f t="shared" si="5"/>
        <v>48784.813217798408</v>
      </c>
      <c r="M119" s="13"/>
      <c r="N119" s="13"/>
      <c r="Q119" s="1"/>
    </row>
    <row r="120" spans="1:17" ht="12.75" customHeight="1" x14ac:dyDescent="0.2">
      <c r="B120" s="53"/>
      <c r="C120" s="11"/>
      <c r="D120" s="56" t="s">
        <v>69</v>
      </c>
      <c r="E120" s="13"/>
      <c r="F120" s="13">
        <v>47272.10583120001</v>
      </c>
      <c r="G120" s="13"/>
      <c r="H120" s="13"/>
      <c r="I120" s="13"/>
      <c r="J120" s="13"/>
      <c r="K120" s="13"/>
      <c r="L120" s="13">
        <f t="shared" si="5"/>
        <v>48784.813217798408</v>
      </c>
      <c r="M120" s="13"/>
      <c r="N120" s="13"/>
      <c r="Q120" s="1"/>
    </row>
    <row r="121" spans="1:17" ht="12.75" customHeight="1" x14ac:dyDescent="0.2">
      <c r="B121" s="53"/>
      <c r="C121" s="11"/>
      <c r="D121" s="56" t="s">
        <v>70</v>
      </c>
      <c r="E121" s="13"/>
      <c r="F121" s="13">
        <v>45454.902232800006</v>
      </c>
      <c r="G121" s="13"/>
      <c r="H121" s="13"/>
      <c r="I121" s="13"/>
      <c r="J121" s="13"/>
      <c r="K121" s="13"/>
      <c r="L121" s="13">
        <f t="shared" si="5"/>
        <v>46909.45910424961</v>
      </c>
      <c r="M121" s="13"/>
      <c r="N121" s="13"/>
      <c r="Q121" s="1"/>
    </row>
    <row r="122" spans="1:17" ht="12.75" customHeight="1" x14ac:dyDescent="0.2">
      <c r="B122" s="53"/>
      <c r="C122" s="11"/>
      <c r="D122" s="56" t="s">
        <v>71</v>
      </c>
      <c r="E122" s="13"/>
      <c r="F122" s="13">
        <v>38854.837668000007</v>
      </c>
      <c r="G122" s="13"/>
      <c r="H122" s="13"/>
      <c r="I122" s="13"/>
      <c r="J122" s="13"/>
      <c r="K122" s="13"/>
      <c r="L122" s="13">
        <f t="shared" si="5"/>
        <v>40098.19247337601</v>
      </c>
      <c r="M122" s="13"/>
      <c r="N122" s="13"/>
      <c r="Q122" s="1"/>
    </row>
    <row r="123" spans="1:17" ht="12.6" customHeight="1" x14ac:dyDescent="0.2">
      <c r="B123" s="61">
        <v>30</v>
      </c>
      <c r="C123" s="62"/>
      <c r="D123" s="56" t="s">
        <v>73</v>
      </c>
      <c r="E123" s="64">
        <v>1</v>
      </c>
      <c r="F123" s="64">
        <v>78712.800079200009</v>
      </c>
      <c r="G123" s="13"/>
      <c r="H123" s="13"/>
      <c r="I123" s="13"/>
      <c r="J123" s="13"/>
      <c r="K123" s="13">
        <v>1</v>
      </c>
      <c r="L123" s="13">
        <f t="shared" si="5"/>
        <v>81231.609681734408</v>
      </c>
      <c r="M123" s="13"/>
      <c r="N123" s="13"/>
    </row>
    <row r="124" spans="1:17" ht="12.6" customHeight="1" x14ac:dyDescent="0.2">
      <c r="B124" s="61">
        <v>31</v>
      </c>
      <c r="C124" s="11"/>
      <c r="D124" s="56" t="s">
        <v>75</v>
      </c>
      <c r="E124" s="13">
        <v>1</v>
      </c>
      <c r="F124" s="13">
        <v>72774.396122400023</v>
      </c>
      <c r="G124" s="13"/>
      <c r="H124" s="13"/>
      <c r="I124" s="13"/>
      <c r="J124" s="13"/>
      <c r="K124" s="13">
        <v>1</v>
      </c>
      <c r="L124" s="13">
        <f t="shared" si="5"/>
        <v>75103.176798316825</v>
      </c>
      <c r="M124" s="13"/>
      <c r="N124" s="13"/>
    </row>
    <row r="125" spans="1:17" ht="12.6" customHeight="1" x14ac:dyDescent="0.2">
      <c r="B125" s="61">
        <v>32</v>
      </c>
      <c r="C125" s="11"/>
      <c r="D125" s="56" t="s">
        <v>76</v>
      </c>
      <c r="E125" s="13">
        <v>1</v>
      </c>
      <c r="F125" s="13">
        <v>72774.396122400023</v>
      </c>
      <c r="G125" s="13"/>
      <c r="H125" s="13"/>
      <c r="I125" s="13"/>
      <c r="J125" s="13"/>
      <c r="K125" s="13">
        <v>1</v>
      </c>
      <c r="L125" s="13">
        <f t="shared" si="5"/>
        <v>75103.176798316825</v>
      </c>
      <c r="M125" s="13"/>
      <c r="N125" s="13"/>
    </row>
    <row r="126" spans="1:17" ht="12.6" customHeight="1" x14ac:dyDescent="0.2">
      <c r="B126" s="61">
        <v>33</v>
      </c>
      <c r="C126" s="11"/>
      <c r="D126" s="56" t="s">
        <v>77</v>
      </c>
      <c r="E126" s="13">
        <v>1</v>
      </c>
      <c r="F126" s="13">
        <v>72774.396122400023</v>
      </c>
      <c r="G126" s="13"/>
      <c r="H126" s="13"/>
      <c r="I126" s="13"/>
      <c r="J126" s="13"/>
      <c r="K126" s="13">
        <v>1</v>
      </c>
      <c r="L126" s="13">
        <f t="shared" si="5"/>
        <v>75103.176798316825</v>
      </c>
      <c r="M126" s="13"/>
      <c r="N126" s="13"/>
    </row>
    <row r="127" spans="1:17" ht="12.75" customHeight="1" x14ac:dyDescent="0.2">
      <c r="B127" s="61">
        <v>34</v>
      </c>
      <c r="C127" s="11"/>
      <c r="D127" s="56" t="s">
        <v>78</v>
      </c>
      <c r="E127" s="13">
        <v>12</v>
      </c>
      <c r="F127" s="13"/>
      <c r="G127" s="13"/>
      <c r="H127" s="13"/>
      <c r="I127" s="13"/>
      <c r="J127" s="13"/>
      <c r="K127" s="13">
        <v>12</v>
      </c>
      <c r="L127" s="13"/>
      <c r="M127" s="13"/>
      <c r="N127" s="13"/>
    </row>
    <row r="128" spans="1:17" ht="12.75" customHeight="1" x14ac:dyDescent="0.2">
      <c r="C128" s="11"/>
      <c r="D128" s="56" t="s">
        <v>79</v>
      </c>
      <c r="E128" s="13"/>
      <c r="F128" s="13">
        <v>67283.794612800004</v>
      </c>
      <c r="G128" s="13"/>
      <c r="H128" s="13"/>
      <c r="I128" s="13"/>
      <c r="J128" s="13"/>
      <c r="K128" s="13"/>
      <c r="L128" s="13">
        <f t="shared" ref="L128:L136" si="6">F128*(1+$O$8)</f>
        <v>69436.87604040961</v>
      </c>
      <c r="M128" s="13"/>
      <c r="N128" s="13"/>
      <c r="O128" s="13"/>
      <c r="P128" s="13"/>
      <c r="Q128" s="1"/>
    </row>
    <row r="129" spans="1:16" ht="12.75" customHeight="1" x14ac:dyDescent="0.2">
      <c r="B129" s="53"/>
      <c r="C129" s="11"/>
      <c r="D129" s="56" t="s">
        <v>80</v>
      </c>
      <c r="E129" s="13"/>
      <c r="F129" s="13">
        <v>67283.794612800004</v>
      </c>
      <c r="G129" s="13"/>
      <c r="H129" s="13"/>
      <c r="I129" s="13"/>
      <c r="J129" s="13"/>
      <c r="K129" s="13"/>
      <c r="L129" s="13">
        <f t="shared" si="6"/>
        <v>69436.87604040961</v>
      </c>
      <c r="M129" s="13"/>
      <c r="N129" s="13"/>
      <c r="O129" s="1"/>
      <c r="P129" s="1"/>
    </row>
    <row r="130" spans="1:16" ht="12.75" customHeight="1" x14ac:dyDescent="0.2">
      <c r="B130" s="53"/>
      <c r="C130" s="11"/>
      <c r="D130" s="56" t="s">
        <v>81</v>
      </c>
      <c r="E130" s="13"/>
      <c r="F130" s="13">
        <v>62207.912520000005</v>
      </c>
      <c r="G130" s="13"/>
      <c r="H130" s="13"/>
      <c r="I130" s="13"/>
      <c r="J130" s="13"/>
      <c r="K130" s="13"/>
      <c r="L130" s="13">
        <f t="shared" si="6"/>
        <v>64198.565720640006</v>
      </c>
      <c r="M130" s="13"/>
      <c r="N130" s="13"/>
      <c r="O130" s="1"/>
      <c r="P130" s="1"/>
    </row>
    <row r="131" spans="1:16" ht="12.75" customHeight="1" x14ac:dyDescent="0.2">
      <c r="B131" s="53"/>
      <c r="C131" s="11"/>
      <c r="D131" s="56" t="s">
        <v>82</v>
      </c>
      <c r="E131" s="13"/>
      <c r="F131" s="13">
        <v>59815.300500000005</v>
      </c>
      <c r="G131" s="13"/>
      <c r="H131" s="13"/>
      <c r="I131" s="13"/>
      <c r="J131" s="13"/>
      <c r="K131" s="13"/>
      <c r="L131" s="13">
        <f t="shared" si="6"/>
        <v>61729.39011600001</v>
      </c>
      <c r="M131" s="13"/>
      <c r="N131" s="13"/>
      <c r="O131" s="1"/>
      <c r="P131" s="1"/>
    </row>
    <row r="132" spans="1:16" s="22" customFormat="1" ht="12.75" customHeight="1" x14ac:dyDescent="0.2">
      <c r="A132" s="23"/>
      <c r="B132" s="57"/>
      <c r="D132" s="56" t="s">
        <v>83</v>
      </c>
      <c r="E132" s="24"/>
      <c r="F132" s="24">
        <v>59815.300500000005</v>
      </c>
      <c r="G132" s="24"/>
      <c r="H132" s="24"/>
      <c r="I132" s="24"/>
      <c r="J132" s="24"/>
      <c r="K132" s="24"/>
      <c r="L132" s="13">
        <f t="shared" si="6"/>
        <v>61729.39011600001</v>
      </c>
      <c r="M132" s="13"/>
      <c r="N132" s="13"/>
    </row>
    <row r="133" spans="1:16" ht="12.75" customHeight="1" x14ac:dyDescent="0.2">
      <c r="B133" s="53"/>
      <c r="C133" s="11"/>
      <c r="D133" s="56" t="s">
        <v>84</v>
      </c>
      <c r="E133" s="13"/>
      <c r="F133" s="13">
        <v>53175.063684000015</v>
      </c>
      <c r="G133" s="13"/>
      <c r="H133" s="13"/>
      <c r="I133" s="13"/>
      <c r="J133" s="13"/>
      <c r="K133" s="68"/>
      <c r="L133" s="13">
        <f t="shared" si="6"/>
        <v>54876.665721888014</v>
      </c>
      <c r="M133" s="13"/>
      <c r="N133" s="13"/>
      <c r="O133" s="1"/>
      <c r="P133" s="1"/>
    </row>
    <row r="134" spans="1:16" s="22" customFormat="1" ht="12.75" customHeight="1" x14ac:dyDescent="0.2">
      <c r="A134" s="23"/>
      <c r="B134" s="57"/>
      <c r="D134" s="56" t="s">
        <v>85</v>
      </c>
      <c r="E134" s="24"/>
      <c r="F134" s="24">
        <v>53175.063684000015</v>
      </c>
      <c r="G134" s="24"/>
      <c r="H134" s="24"/>
      <c r="I134" s="24"/>
      <c r="J134" s="24"/>
      <c r="K134" s="24"/>
      <c r="L134" s="13">
        <f t="shared" si="6"/>
        <v>54876.665721888014</v>
      </c>
      <c r="M134" s="13"/>
      <c r="N134" s="13"/>
    </row>
    <row r="135" spans="1:16" ht="12.75" customHeight="1" x14ac:dyDescent="0.2">
      <c r="B135" s="53"/>
      <c r="C135" s="11"/>
      <c r="D135" s="56" t="s">
        <v>86</v>
      </c>
      <c r="E135" s="13"/>
      <c r="F135" s="13">
        <v>47272.10583120001</v>
      </c>
      <c r="G135" s="13"/>
      <c r="H135" s="13"/>
      <c r="I135" s="13"/>
      <c r="J135" s="13"/>
      <c r="K135" s="13"/>
      <c r="L135" s="13">
        <f t="shared" si="6"/>
        <v>48784.813217798408</v>
      </c>
      <c r="M135" s="13"/>
      <c r="N135" s="13"/>
      <c r="O135" s="1"/>
      <c r="P135" s="1"/>
    </row>
    <row r="136" spans="1:16" s="22" customFormat="1" ht="12.6" customHeight="1" x14ac:dyDescent="0.2">
      <c r="A136" s="23"/>
      <c r="B136" s="57"/>
      <c r="D136" s="56" t="s">
        <v>87</v>
      </c>
      <c r="E136" s="24"/>
      <c r="F136" s="24">
        <v>38854.837668000007</v>
      </c>
      <c r="G136" s="24"/>
      <c r="H136" s="24"/>
      <c r="I136" s="24"/>
      <c r="J136" s="24"/>
      <c r="K136" s="24"/>
      <c r="L136" s="13">
        <f t="shared" si="6"/>
        <v>40098.19247337601</v>
      </c>
      <c r="M136" s="13"/>
      <c r="N136" s="13"/>
    </row>
    <row r="137" spans="1:16" s="22" customFormat="1" ht="12.6" customHeight="1" x14ac:dyDescent="0.2">
      <c r="A137" s="23"/>
      <c r="B137" s="12">
        <v>35</v>
      </c>
      <c r="D137" s="56" t="s">
        <v>88</v>
      </c>
      <c r="E137" s="24">
        <v>2</v>
      </c>
      <c r="F137" s="24"/>
      <c r="G137" s="24"/>
      <c r="H137" s="24"/>
      <c r="I137" s="24"/>
      <c r="J137" s="24"/>
      <c r="K137" s="24">
        <v>2</v>
      </c>
      <c r="L137" s="13"/>
      <c r="M137" s="24"/>
      <c r="N137" s="24"/>
    </row>
    <row r="138" spans="1:16" s="22" customFormat="1" ht="12" customHeight="1" x14ac:dyDescent="0.2">
      <c r="A138" s="23"/>
      <c r="B138" s="57"/>
      <c r="D138" s="56" t="s">
        <v>89</v>
      </c>
      <c r="E138" s="37"/>
      <c r="F138" s="38">
        <v>67283.794612800004</v>
      </c>
      <c r="G138" s="37"/>
      <c r="H138" s="37"/>
      <c r="I138" s="38"/>
      <c r="J138" s="37"/>
      <c r="K138" s="37"/>
      <c r="L138" s="13">
        <f t="shared" ref="L138:L154" si="7">F138*(1+$O$8)</f>
        <v>69436.87604040961</v>
      </c>
      <c r="M138" s="24"/>
      <c r="N138" s="24"/>
    </row>
    <row r="139" spans="1:16" s="22" customFormat="1" ht="12.6" customHeight="1" x14ac:dyDescent="0.2">
      <c r="A139" s="23"/>
      <c r="B139" s="57"/>
      <c r="D139" s="56" t="s">
        <v>90</v>
      </c>
      <c r="E139" s="37"/>
      <c r="F139" s="38">
        <v>57514.848350400018</v>
      </c>
      <c r="G139" s="37"/>
      <c r="H139" s="37"/>
      <c r="I139" s="38"/>
      <c r="J139" s="37"/>
      <c r="K139" s="37"/>
      <c r="L139" s="13">
        <f t="shared" si="7"/>
        <v>59355.323497612822</v>
      </c>
      <c r="M139" s="24"/>
      <c r="N139" s="24"/>
    </row>
    <row r="140" spans="1:16" ht="12.75" customHeight="1" x14ac:dyDescent="0.2">
      <c r="C140" s="11"/>
      <c r="D140" s="56" t="s">
        <v>92</v>
      </c>
      <c r="E140" s="13"/>
      <c r="F140" s="13">
        <v>53175.063684000015</v>
      </c>
      <c r="G140" s="13"/>
      <c r="H140" s="13"/>
      <c r="I140" s="13"/>
      <c r="J140" s="13"/>
      <c r="K140" s="13"/>
      <c r="L140" s="13">
        <f t="shared" si="7"/>
        <v>54876.665721888014</v>
      </c>
      <c r="N140" s="24"/>
    </row>
    <row r="141" spans="1:16" ht="12.75" customHeight="1" x14ac:dyDescent="0.2">
      <c r="C141" s="11"/>
      <c r="D141" s="56" t="s">
        <v>91</v>
      </c>
      <c r="E141" s="13"/>
      <c r="F141" s="13">
        <v>49163.746248000003</v>
      </c>
      <c r="G141" s="13"/>
      <c r="H141" s="13"/>
      <c r="I141" s="13"/>
      <c r="J141" s="13"/>
      <c r="K141" s="13"/>
      <c r="L141" s="13">
        <f t="shared" si="7"/>
        <v>50736.986127936005</v>
      </c>
      <c r="N141" s="24"/>
    </row>
    <row r="142" spans="1:16" ht="12.75" customHeight="1" x14ac:dyDescent="0.2">
      <c r="B142" s="12">
        <v>36</v>
      </c>
      <c r="C142" s="11"/>
      <c r="D142" s="56" t="s">
        <v>93</v>
      </c>
      <c r="E142" s="13">
        <v>1</v>
      </c>
      <c r="F142" s="13">
        <v>67283.794612800004</v>
      </c>
      <c r="G142" s="13"/>
      <c r="H142" s="13"/>
      <c r="I142" s="13"/>
      <c r="J142" s="13"/>
      <c r="K142" s="13">
        <v>1</v>
      </c>
      <c r="L142" s="13">
        <f t="shared" si="7"/>
        <v>69436.87604040961</v>
      </c>
      <c r="M142" s="13"/>
      <c r="N142" s="13"/>
    </row>
    <row r="143" spans="1:16" ht="12.6" customHeight="1" x14ac:dyDescent="0.2">
      <c r="B143" s="12">
        <v>37</v>
      </c>
      <c r="C143" s="11"/>
      <c r="D143" s="56" t="s">
        <v>94</v>
      </c>
      <c r="E143" s="13">
        <v>1</v>
      </c>
      <c r="F143" s="13">
        <v>67283.794612800004</v>
      </c>
      <c r="G143" s="13"/>
      <c r="H143" s="13"/>
      <c r="I143" s="13"/>
      <c r="J143" s="13"/>
      <c r="K143" s="13">
        <v>1</v>
      </c>
      <c r="L143" s="13">
        <f t="shared" si="7"/>
        <v>69436.87604040961</v>
      </c>
      <c r="M143" s="13"/>
      <c r="N143" s="13"/>
    </row>
    <row r="144" spans="1:16" ht="12.75" customHeight="1" x14ac:dyDescent="0.2">
      <c r="B144" s="12">
        <v>38</v>
      </c>
      <c r="C144" s="11"/>
      <c r="D144" s="56" t="s">
        <v>95</v>
      </c>
      <c r="E144" s="13">
        <v>2</v>
      </c>
      <c r="F144" s="13">
        <v>62207.912520000005</v>
      </c>
      <c r="G144" s="13"/>
      <c r="H144" s="13"/>
      <c r="I144" s="13"/>
      <c r="J144" s="13"/>
      <c r="K144" s="13">
        <v>2</v>
      </c>
      <c r="L144" s="13">
        <f t="shared" si="7"/>
        <v>64198.565720640006</v>
      </c>
      <c r="M144" s="13"/>
      <c r="N144" s="13"/>
    </row>
    <row r="145" spans="2:14" ht="12.75" customHeight="1" x14ac:dyDescent="0.2">
      <c r="B145" s="12">
        <v>39</v>
      </c>
      <c r="C145" s="11"/>
      <c r="D145" s="56" t="s">
        <v>96</v>
      </c>
      <c r="E145" s="13">
        <v>1</v>
      </c>
      <c r="F145" s="13">
        <v>62207.912520000005</v>
      </c>
      <c r="G145" s="13"/>
      <c r="H145" s="13"/>
      <c r="I145" s="13"/>
      <c r="J145" s="13"/>
      <c r="K145" s="13">
        <v>1</v>
      </c>
      <c r="L145" s="13">
        <f t="shared" si="7"/>
        <v>64198.565720640006</v>
      </c>
      <c r="M145" s="13"/>
      <c r="N145" s="13"/>
    </row>
    <row r="146" spans="2:14" ht="12.75" customHeight="1" x14ac:dyDescent="0.2">
      <c r="B146" s="12">
        <v>40</v>
      </c>
      <c r="C146" s="11"/>
      <c r="D146" s="56" t="s">
        <v>97</v>
      </c>
      <c r="E146" s="13">
        <v>1</v>
      </c>
      <c r="F146" s="13">
        <v>62207.912520000005</v>
      </c>
      <c r="G146" s="13"/>
      <c r="H146" s="13"/>
      <c r="I146" s="13"/>
      <c r="J146" s="13"/>
      <c r="K146" s="13">
        <v>1</v>
      </c>
      <c r="L146" s="13">
        <f t="shared" si="7"/>
        <v>64198.565720640006</v>
      </c>
      <c r="M146" s="13"/>
      <c r="N146" s="13"/>
    </row>
    <row r="147" spans="2:14" ht="12.75" customHeight="1" x14ac:dyDescent="0.2">
      <c r="B147" s="12">
        <v>41</v>
      </c>
      <c r="C147" s="11"/>
      <c r="D147" s="56" t="s">
        <v>98</v>
      </c>
      <c r="E147" s="13">
        <v>1</v>
      </c>
      <c r="F147" s="13">
        <v>62207.912520000005</v>
      </c>
      <c r="G147" s="13"/>
      <c r="H147" s="13"/>
      <c r="I147" s="13"/>
      <c r="J147" s="13"/>
      <c r="K147" s="13">
        <v>1</v>
      </c>
      <c r="L147" s="13">
        <f t="shared" si="7"/>
        <v>64198.565720640006</v>
      </c>
      <c r="M147" s="13"/>
      <c r="N147" s="13"/>
    </row>
    <row r="148" spans="2:14" ht="12.75" customHeight="1" x14ac:dyDescent="0.2">
      <c r="B148" s="12">
        <v>42</v>
      </c>
      <c r="C148" s="11"/>
      <c r="D148" s="56" t="s">
        <v>99</v>
      </c>
      <c r="E148" s="13">
        <v>1</v>
      </c>
      <c r="F148" s="13">
        <v>59815.300500000005</v>
      </c>
      <c r="G148" s="13"/>
      <c r="H148" s="13"/>
      <c r="I148" s="13"/>
      <c r="J148" s="13"/>
      <c r="K148" s="13">
        <v>1</v>
      </c>
      <c r="L148" s="13">
        <f t="shared" si="7"/>
        <v>61729.39011600001</v>
      </c>
      <c r="M148" s="13"/>
      <c r="N148" s="13"/>
    </row>
    <row r="149" spans="2:14" ht="12.75" customHeight="1" x14ac:dyDescent="0.2">
      <c r="B149" s="12">
        <v>43</v>
      </c>
      <c r="C149" s="11"/>
      <c r="D149" s="56" t="s">
        <v>100</v>
      </c>
      <c r="E149" s="13">
        <v>1</v>
      </c>
      <c r="F149" s="13">
        <v>59815.300500000005</v>
      </c>
      <c r="G149" s="13"/>
      <c r="H149" s="13"/>
      <c r="I149" s="13"/>
      <c r="J149" s="13"/>
      <c r="K149" s="13">
        <v>1</v>
      </c>
      <c r="L149" s="13">
        <f t="shared" si="7"/>
        <v>61729.39011600001</v>
      </c>
      <c r="M149" s="13"/>
      <c r="N149" s="13"/>
    </row>
    <row r="150" spans="2:14" ht="12.75" customHeight="1" x14ac:dyDescent="0.2">
      <c r="B150" s="12">
        <v>44</v>
      </c>
      <c r="C150" s="11"/>
      <c r="D150" s="56" t="s">
        <v>101</v>
      </c>
      <c r="E150" s="13">
        <v>2</v>
      </c>
      <c r="F150" s="13">
        <v>51129.823483200002</v>
      </c>
      <c r="G150" s="13"/>
      <c r="H150" s="13"/>
      <c r="I150" s="13"/>
      <c r="J150" s="13"/>
      <c r="K150" s="13">
        <v>2</v>
      </c>
      <c r="L150" s="13">
        <f t="shared" si="7"/>
        <v>52765.977834662401</v>
      </c>
      <c r="M150" s="13"/>
      <c r="N150" s="13"/>
    </row>
    <row r="151" spans="2:14" ht="12.75" customHeight="1" x14ac:dyDescent="0.2">
      <c r="B151" s="12">
        <v>45</v>
      </c>
      <c r="C151" s="11"/>
      <c r="D151" s="56" t="s">
        <v>102</v>
      </c>
      <c r="E151" s="13">
        <v>3</v>
      </c>
      <c r="F151" s="13">
        <v>51129.823483200002</v>
      </c>
      <c r="G151" s="13"/>
      <c r="H151" s="13"/>
      <c r="I151" s="13"/>
      <c r="J151" s="13"/>
      <c r="K151" s="13">
        <v>3</v>
      </c>
      <c r="L151" s="13">
        <f t="shared" si="7"/>
        <v>52765.977834662401</v>
      </c>
      <c r="M151" s="13"/>
      <c r="N151" s="13"/>
    </row>
    <row r="152" spans="2:14" ht="12.75" customHeight="1" x14ac:dyDescent="0.2">
      <c r="B152" s="12">
        <v>46</v>
      </c>
      <c r="C152" s="11"/>
      <c r="D152" s="56" t="s">
        <v>103</v>
      </c>
      <c r="E152" s="13">
        <v>1</v>
      </c>
      <c r="F152" s="13">
        <v>45454.902232800006</v>
      </c>
      <c r="G152" s="13"/>
      <c r="H152" s="13"/>
      <c r="I152" s="13"/>
      <c r="J152" s="13"/>
      <c r="K152" s="13">
        <v>1</v>
      </c>
      <c r="L152" s="13">
        <f t="shared" si="7"/>
        <v>46909.45910424961</v>
      </c>
      <c r="M152" s="13"/>
      <c r="N152" s="13"/>
    </row>
    <row r="153" spans="2:14" ht="12.75" customHeight="1" x14ac:dyDescent="0.2">
      <c r="B153" s="12">
        <v>47</v>
      </c>
      <c r="C153" s="11"/>
      <c r="D153" s="56" t="s">
        <v>104</v>
      </c>
      <c r="E153" s="13">
        <v>1</v>
      </c>
      <c r="F153" s="13">
        <v>43706.227768800003</v>
      </c>
      <c r="G153" s="13"/>
      <c r="H153" s="13"/>
      <c r="I153" s="13"/>
      <c r="J153" s="13"/>
      <c r="K153" s="13">
        <v>1</v>
      </c>
      <c r="L153" s="13">
        <f t="shared" si="7"/>
        <v>45104.827057401606</v>
      </c>
      <c r="M153" s="13"/>
      <c r="N153" s="13"/>
    </row>
    <row r="154" spans="2:14" ht="12.75" customHeight="1" x14ac:dyDescent="0.2">
      <c r="B154" s="12">
        <v>48</v>
      </c>
      <c r="C154" s="11"/>
      <c r="D154" s="56" t="s">
        <v>105</v>
      </c>
      <c r="E154" s="13">
        <v>7</v>
      </c>
      <c r="F154" s="13">
        <v>42024.900902400004</v>
      </c>
      <c r="G154" s="13"/>
      <c r="H154" s="13"/>
      <c r="I154" s="13"/>
      <c r="J154" s="13"/>
      <c r="K154" s="13">
        <v>7</v>
      </c>
      <c r="L154" s="13">
        <f t="shared" si="7"/>
        <v>43369.697731276807</v>
      </c>
      <c r="M154" s="13"/>
      <c r="N154" s="13"/>
    </row>
    <row r="155" spans="2:14" ht="12.75" customHeight="1" x14ac:dyDescent="0.2">
      <c r="B155" s="11"/>
      <c r="C155" s="11"/>
      <c r="D155" s="43" t="s">
        <v>106</v>
      </c>
      <c r="E155" s="3">
        <f>SUM(E14:E154)</f>
        <v>82</v>
      </c>
      <c r="F155" s="13"/>
      <c r="G155" s="3">
        <f>SUM(G14:G154)</f>
        <v>0</v>
      </c>
      <c r="H155" s="13"/>
      <c r="I155" s="3">
        <f>SUM(I14:I154)</f>
        <v>0</v>
      </c>
      <c r="J155" s="13"/>
      <c r="K155" s="3">
        <f>SUM(K14:K154)</f>
        <v>82</v>
      </c>
      <c r="L155" s="13"/>
      <c r="M155" s="3">
        <f>SUM(M14:M154)</f>
        <v>0</v>
      </c>
      <c r="N155" s="13"/>
    </row>
    <row r="156" spans="2:14" ht="12.75" customHeight="1" x14ac:dyDescent="0.2">
      <c r="C156" s="11"/>
      <c r="D156" s="4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ht="12.75" customHeight="1" x14ac:dyDescent="0.2">
      <c r="B157" s="11"/>
      <c r="C157" s="11"/>
      <c r="D157" s="11" t="s">
        <v>19</v>
      </c>
      <c r="E157" s="13"/>
      <c r="F157" s="13"/>
      <c r="H157" s="13"/>
      <c r="J157" s="13"/>
      <c r="L157" s="13"/>
      <c r="M157" s="13"/>
      <c r="N157" s="13"/>
    </row>
    <row r="158" spans="2:14" ht="12.75" customHeight="1" x14ac:dyDescent="0.2">
      <c r="B158" s="11"/>
      <c r="C158" s="11"/>
      <c r="D158" s="11" t="s">
        <v>107</v>
      </c>
      <c r="E158" s="13"/>
      <c r="F158" s="13"/>
      <c r="H158" s="13"/>
      <c r="J158" s="13"/>
      <c r="L158" s="13"/>
      <c r="M158" s="13"/>
      <c r="N158" s="13"/>
    </row>
    <row r="159" spans="2:14" ht="12.75" customHeight="1" x14ac:dyDescent="0.2">
      <c r="B159" s="12">
        <v>49</v>
      </c>
      <c r="C159" s="11"/>
      <c r="D159" s="11" t="s">
        <v>108</v>
      </c>
      <c r="E159" s="13">
        <v>4</v>
      </c>
      <c r="F159" s="13">
        <v>146201.49233742928</v>
      </c>
      <c r="G159" s="13"/>
      <c r="H159" s="13"/>
      <c r="I159" s="13"/>
      <c r="J159" s="13"/>
      <c r="K159" s="13">
        <v>4</v>
      </c>
      <c r="L159" s="13">
        <f t="shared" ref="L159:L162" si="8">F159*(1+$O$8)</f>
        <v>150879.94009222701</v>
      </c>
      <c r="M159" s="13"/>
      <c r="N159" s="13"/>
    </row>
    <row r="160" spans="2:14" ht="12.75" customHeight="1" x14ac:dyDescent="0.2">
      <c r="B160" s="12">
        <v>50</v>
      </c>
      <c r="C160" s="11"/>
      <c r="D160" s="11" t="s">
        <v>109</v>
      </c>
      <c r="E160" s="13">
        <v>1</v>
      </c>
      <c r="F160" s="13">
        <v>132733.10317528041</v>
      </c>
      <c r="H160" s="13"/>
      <c r="J160" s="13"/>
      <c r="K160" s="13">
        <v>1</v>
      </c>
      <c r="L160" s="13">
        <f t="shared" si="8"/>
        <v>136980.56247688938</v>
      </c>
      <c r="M160" s="13"/>
      <c r="N160" s="13"/>
    </row>
    <row r="161" spans="1:17" ht="12.75" customHeight="1" x14ac:dyDescent="0.2">
      <c r="B161" s="12">
        <v>51</v>
      </c>
      <c r="C161" s="11"/>
      <c r="D161" s="11" t="s">
        <v>110</v>
      </c>
      <c r="E161" s="13">
        <v>1</v>
      </c>
      <c r="F161" s="13">
        <v>120304.69291314746</v>
      </c>
      <c r="H161" s="13"/>
      <c r="J161" s="13"/>
      <c r="K161" s="13">
        <v>1</v>
      </c>
      <c r="L161" s="13">
        <f t="shared" si="8"/>
        <v>124154.44308636818</v>
      </c>
      <c r="M161" s="13"/>
      <c r="N161" s="13"/>
    </row>
    <row r="162" spans="1:17" ht="12.75" customHeight="1" x14ac:dyDescent="0.2">
      <c r="B162" s="12">
        <v>52</v>
      </c>
      <c r="C162" s="11"/>
      <c r="D162" s="11" t="s">
        <v>111</v>
      </c>
      <c r="E162" s="13">
        <v>10</v>
      </c>
      <c r="F162" s="13">
        <v>111362.19918689592</v>
      </c>
      <c r="H162" s="13"/>
      <c r="J162" s="13"/>
      <c r="K162" s="13">
        <v>10</v>
      </c>
      <c r="L162" s="13">
        <f t="shared" si="8"/>
        <v>114925.78956087658</v>
      </c>
      <c r="M162" s="13"/>
      <c r="N162" s="13"/>
    </row>
    <row r="163" spans="1:17" ht="12.75" customHeight="1" x14ac:dyDescent="0.2">
      <c r="B163" s="11"/>
      <c r="C163" s="11"/>
      <c r="D163" s="43" t="s">
        <v>106</v>
      </c>
      <c r="E163" s="3">
        <f>SUM(E159:E162)</f>
        <v>16</v>
      </c>
      <c r="F163" s="13"/>
      <c r="G163" s="3">
        <f>SUM(G159:G162)</f>
        <v>0</v>
      </c>
      <c r="H163" s="13"/>
      <c r="I163" s="3">
        <f>SUM(I159:I162)</f>
        <v>0</v>
      </c>
      <c r="J163" s="13"/>
      <c r="K163" s="3">
        <f>SUM(K159:K162)</f>
        <v>16</v>
      </c>
      <c r="L163" s="13"/>
      <c r="M163" s="3">
        <f>SUM(M159:M162)</f>
        <v>0</v>
      </c>
      <c r="N163" s="13"/>
    </row>
    <row r="164" spans="1:17" ht="12.75" customHeight="1" x14ac:dyDescent="0.2">
      <c r="C164" s="11"/>
      <c r="D164" s="54"/>
      <c r="E164" s="13"/>
      <c r="F164" s="13"/>
      <c r="H164" s="13"/>
      <c r="J164" s="13"/>
      <c r="L164" s="13"/>
      <c r="M164" s="13"/>
      <c r="N164" s="13"/>
    </row>
    <row r="165" spans="1:17" ht="12.75" customHeight="1" x14ac:dyDescent="0.2">
      <c r="B165" s="11"/>
      <c r="C165" s="11"/>
      <c r="D165" s="11" t="s">
        <v>112</v>
      </c>
      <c r="E165" s="13"/>
      <c r="F165" s="13"/>
      <c r="H165" s="13"/>
      <c r="J165" s="13"/>
      <c r="L165" s="13"/>
      <c r="M165" s="13"/>
      <c r="N165" s="13"/>
    </row>
    <row r="166" spans="1:17" ht="12.75" customHeight="1" x14ac:dyDescent="0.2">
      <c r="B166" s="11"/>
      <c r="C166" s="11"/>
      <c r="D166" s="11" t="s">
        <v>107</v>
      </c>
      <c r="E166" s="13"/>
      <c r="F166" s="13"/>
      <c r="H166" s="13"/>
      <c r="J166" s="13"/>
      <c r="L166" s="13"/>
      <c r="M166" s="13"/>
      <c r="N166" s="13"/>
    </row>
    <row r="167" spans="1:17" ht="12.75" customHeight="1" x14ac:dyDescent="0.2">
      <c r="B167" s="12">
        <v>53</v>
      </c>
      <c r="C167" s="11"/>
      <c r="D167" s="11" t="s">
        <v>113</v>
      </c>
      <c r="E167" s="13">
        <v>67</v>
      </c>
      <c r="F167" s="13">
        <v>111362.19918689592</v>
      </c>
      <c r="H167" s="13"/>
      <c r="J167" s="13"/>
      <c r="K167" s="1">
        <v>67</v>
      </c>
      <c r="L167" s="13">
        <f t="shared" ref="L167:L168" si="9">F167*(1+$O$8)</f>
        <v>114925.78956087658</v>
      </c>
      <c r="M167" s="13"/>
      <c r="N167" s="13"/>
    </row>
    <row r="168" spans="1:17" ht="12.75" customHeight="1" x14ac:dyDescent="0.2">
      <c r="B168" s="12">
        <v>54</v>
      </c>
      <c r="C168" s="11"/>
      <c r="D168" s="11" t="s">
        <v>114</v>
      </c>
      <c r="E168" s="55">
        <v>195</v>
      </c>
      <c r="F168" s="13">
        <v>56046.251420603228</v>
      </c>
      <c r="H168" s="13"/>
      <c r="J168" s="13"/>
      <c r="K168" s="1">
        <v>195</v>
      </c>
      <c r="L168" s="13">
        <f t="shared" si="9"/>
        <v>57839.731466062534</v>
      </c>
      <c r="M168" s="13"/>
      <c r="N168" s="13"/>
    </row>
    <row r="169" spans="1:17" ht="12.75" customHeight="1" x14ac:dyDescent="0.2">
      <c r="A169" s="11"/>
      <c r="B169" s="11"/>
      <c r="C169" s="11"/>
      <c r="D169" s="43" t="s">
        <v>106</v>
      </c>
      <c r="E169" s="3">
        <f>SUM(E167:E168)</f>
        <v>262</v>
      </c>
      <c r="F169" s="13"/>
      <c r="G169" s="3">
        <f>SUM(G167:G168)</f>
        <v>0</v>
      </c>
      <c r="H169" s="13"/>
      <c r="I169" s="3">
        <f>SUM(I167:I168)</f>
        <v>0</v>
      </c>
      <c r="K169" s="3">
        <f>SUM(K167:K168)</f>
        <v>262</v>
      </c>
      <c r="L169" s="13"/>
      <c r="M169" s="3">
        <f>SUM(M167:M168)</f>
        <v>0</v>
      </c>
      <c r="N169" s="13"/>
    </row>
    <row r="170" spans="1:17" ht="12.75" customHeight="1" x14ac:dyDescent="0.2">
      <c r="A170" s="11"/>
      <c r="B170" s="11"/>
      <c r="C170" s="11"/>
      <c r="D170" s="1"/>
      <c r="F170" s="13"/>
      <c r="H170" s="13"/>
      <c r="L170" s="13"/>
      <c r="N170" s="13"/>
    </row>
    <row r="171" spans="1:17" s="22" customFormat="1" ht="12.75" customHeight="1" x14ac:dyDescent="0.2">
      <c r="A171" s="23"/>
      <c r="D171" s="22" t="s">
        <v>115</v>
      </c>
      <c r="E171" s="24"/>
      <c r="F171" s="24"/>
      <c r="G171" s="23"/>
      <c r="H171" s="24"/>
      <c r="I171" s="23"/>
      <c r="J171" s="24"/>
      <c r="K171" s="23"/>
      <c r="L171" s="24"/>
      <c r="M171" s="24"/>
      <c r="N171" s="24"/>
    </row>
    <row r="172" spans="1:17" s="22" customFormat="1" ht="12.75" customHeight="1" x14ac:dyDescent="0.2">
      <c r="A172" s="23"/>
      <c r="D172" s="22" t="s">
        <v>116</v>
      </c>
      <c r="E172" s="24"/>
      <c r="F172" s="24"/>
      <c r="G172" s="23"/>
      <c r="H172" s="24"/>
      <c r="I172" s="23"/>
      <c r="J172" s="24"/>
      <c r="K172" s="23"/>
      <c r="L172" s="24"/>
      <c r="M172" s="24"/>
      <c r="N172" s="24"/>
    </row>
    <row r="173" spans="1:17" s="22" customFormat="1" ht="12.75" customHeight="1" x14ac:dyDescent="0.2">
      <c r="A173" s="23"/>
      <c r="B173" s="12">
        <v>55</v>
      </c>
      <c r="D173" s="56" t="s">
        <v>184</v>
      </c>
      <c r="E173" s="24">
        <v>1</v>
      </c>
      <c r="F173" s="24">
        <v>120919.25483256119</v>
      </c>
      <c r="G173" s="23"/>
      <c r="H173" s="24"/>
      <c r="I173" s="23"/>
      <c r="J173" s="24"/>
      <c r="K173" s="24">
        <v>1</v>
      </c>
      <c r="L173" s="24">
        <f t="shared" ref="L173" si="10">F173*(1+$O$8)</f>
        <v>124788.67098720315</v>
      </c>
      <c r="M173" s="24"/>
      <c r="N173" s="24"/>
    </row>
    <row r="174" spans="1:17" ht="12.75" customHeight="1" x14ac:dyDescent="0.2">
      <c r="B174" s="12">
        <v>56</v>
      </c>
      <c r="C174" s="11"/>
      <c r="D174" s="56" t="s">
        <v>117</v>
      </c>
      <c r="E174" s="13">
        <v>1</v>
      </c>
      <c r="F174" s="13"/>
      <c r="H174" s="13"/>
      <c r="J174" s="13"/>
      <c r="K174" s="13">
        <v>1</v>
      </c>
      <c r="L174" s="13"/>
      <c r="M174" s="13"/>
      <c r="N174" s="13"/>
      <c r="O174" s="13"/>
      <c r="Q174" s="1"/>
    </row>
    <row r="175" spans="1:17" ht="12.75" customHeight="1" x14ac:dyDescent="0.2">
      <c r="C175" s="11"/>
      <c r="D175" s="56" t="s">
        <v>118</v>
      </c>
      <c r="E175" s="13"/>
      <c r="F175" s="13">
        <v>120919.25483256119</v>
      </c>
      <c r="H175" s="13"/>
      <c r="J175" s="13"/>
      <c r="K175" s="13"/>
      <c r="L175" s="13">
        <f t="shared" ref="L175:L177" si="11">F175*(1+$O$8)</f>
        <v>124788.67098720315</v>
      </c>
      <c r="M175" s="13"/>
      <c r="N175" s="13"/>
      <c r="Q175" s="1"/>
    </row>
    <row r="176" spans="1:17" ht="12.75" customHeight="1" x14ac:dyDescent="0.2">
      <c r="C176" s="11"/>
      <c r="D176" s="56" t="s">
        <v>119</v>
      </c>
      <c r="E176" s="13"/>
      <c r="F176" s="13">
        <v>101255.52525887494</v>
      </c>
      <c r="H176" s="13"/>
      <c r="J176" s="13"/>
      <c r="K176" s="13"/>
      <c r="L176" s="13">
        <f t="shared" si="11"/>
        <v>104495.70206715894</v>
      </c>
      <c r="M176" s="13"/>
      <c r="N176" s="13"/>
      <c r="Q176" s="1"/>
    </row>
    <row r="177" spans="1:17" ht="12.75" customHeight="1" x14ac:dyDescent="0.2">
      <c r="C177" s="11"/>
      <c r="D177" s="56" t="s">
        <v>56</v>
      </c>
      <c r="E177" s="13"/>
      <c r="F177" s="13">
        <v>91407.974169274588</v>
      </c>
      <c r="H177" s="13"/>
      <c r="J177" s="13"/>
      <c r="K177" s="13"/>
      <c r="L177" s="13">
        <f t="shared" si="11"/>
        <v>94333.029342691385</v>
      </c>
      <c r="M177" s="13"/>
      <c r="N177" s="13"/>
      <c r="Q177" s="1"/>
    </row>
    <row r="178" spans="1:17" s="22" customFormat="1" ht="12.75" customHeight="1" x14ac:dyDescent="0.2">
      <c r="A178" s="23"/>
      <c r="B178" s="12">
        <v>57</v>
      </c>
      <c r="D178" s="56" t="s">
        <v>180</v>
      </c>
      <c r="E178" s="23">
        <v>8</v>
      </c>
      <c r="F178" s="24"/>
      <c r="G178" s="23"/>
      <c r="H178" s="24"/>
      <c r="I178" s="23"/>
      <c r="J178" s="24"/>
      <c r="K178" s="23">
        <v>8</v>
      </c>
      <c r="L178" s="24"/>
      <c r="M178" s="24"/>
      <c r="N178" s="24"/>
    </row>
    <row r="179" spans="1:17" s="22" customFormat="1" ht="12.75" customHeight="1" x14ac:dyDescent="0.2">
      <c r="A179" s="23"/>
      <c r="B179" s="73"/>
      <c r="D179" s="56" t="s">
        <v>181</v>
      </c>
      <c r="E179" s="23"/>
      <c r="F179" s="24">
        <v>104891</v>
      </c>
      <c r="G179" s="23"/>
      <c r="H179" s="24"/>
      <c r="I179" s="23"/>
      <c r="J179" s="24"/>
      <c r="K179" s="23"/>
      <c r="L179" s="24">
        <f t="shared" ref="L179:L184" si="12">F179*(1+$O$8)</f>
        <v>108247.512</v>
      </c>
      <c r="M179" s="24"/>
      <c r="N179" s="24"/>
    </row>
    <row r="180" spans="1:17" s="22" customFormat="1" ht="12.75" customHeight="1" x14ac:dyDescent="0.2">
      <c r="A180" s="23"/>
      <c r="B180" s="73"/>
      <c r="D180" s="56" t="s">
        <v>182</v>
      </c>
      <c r="E180" s="23"/>
      <c r="F180" s="24">
        <v>56046</v>
      </c>
      <c r="G180" s="23"/>
      <c r="H180" s="24"/>
      <c r="I180" s="23"/>
      <c r="J180" s="24"/>
      <c r="K180" s="23"/>
      <c r="L180" s="24">
        <f t="shared" si="12"/>
        <v>57839.472000000002</v>
      </c>
      <c r="M180" s="24"/>
      <c r="N180" s="24"/>
    </row>
    <row r="181" spans="1:17" s="22" customFormat="1" ht="12.75" customHeight="1" x14ac:dyDescent="0.2">
      <c r="A181" s="23"/>
      <c r="B181" s="73"/>
      <c r="D181" s="56" t="s">
        <v>183</v>
      </c>
      <c r="E181" s="23"/>
      <c r="F181" s="24">
        <v>41955.5988</v>
      </c>
      <c r="G181" s="23"/>
      <c r="H181" s="24"/>
      <c r="I181" s="23"/>
      <c r="J181" s="24"/>
      <c r="K181" s="23"/>
      <c r="L181" s="24">
        <f t="shared" si="12"/>
        <v>43298.177961599999</v>
      </c>
      <c r="M181" s="24"/>
      <c r="N181" s="24"/>
    </row>
    <row r="182" spans="1:17" ht="12.75" customHeight="1" x14ac:dyDescent="0.2">
      <c r="B182" s="12">
        <v>58</v>
      </c>
      <c r="C182" s="11"/>
      <c r="D182" s="56" t="s">
        <v>120</v>
      </c>
      <c r="E182" s="1">
        <v>1</v>
      </c>
      <c r="F182" s="13">
        <v>75684.5212608</v>
      </c>
      <c r="H182" s="13"/>
      <c r="J182" s="13"/>
      <c r="K182" s="1">
        <v>1</v>
      </c>
      <c r="L182" s="13">
        <f t="shared" si="12"/>
        <v>78106.425941145601</v>
      </c>
      <c r="N182" s="13"/>
    </row>
    <row r="183" spans="1:17" ht="12.75" customHeight="1" x14ac:dyDescent="0.2">
      <c r="B183" s="12">
        <v>59</v>
      </c>
      <c r="C183" s="11"/>
      <c r="D183" s="56" t="s">
        <v>121</v>
      </c>
      <c r="E183" s="1">
        <v>2</v>
      </c>
      <c r="F183" s="13">
        <v>59815.300500000005</v>
      </c>
      <c r="H183" s="13"/>
      <c r="J183" s="13"/>
      <c r="K183" s="1">
        <v>2</v>
      </c>
      <c r="L183" s="13">
        <f t="shared" si="12"/>
        <v>61729.39011600001</v>
      </c>
      <c r="N183" s="13"/>
    </row>
    <row r="184" spans="1:17" ht="12.75" customHeight="1" x14ac:dyDescent="0.2">
      <c r="B184" s="12">
        <v>60</v>
      </c>
      <c r="C184" s="11"/>
      <c r="D184" s="56" t="s">
        <v>122</v>
      </c>
      <c r="E184" s="1">
        <v>2</v>
      </c>
      <c r="F184" s="13">
        <v>45454.902232800006</v>
      </c>
      <c r="H184" s="13"/>
      <c r="J184" s="13"/>
      <c r="K184" s="1">
        <v>2</v>
      </c>
      <c r="L184" s="13">
        <f t="shared" si="12"/>
        <v>46909.45910424961</v>
      </c>
      <c r="N184" s="13"/>
    </row>
    <row r="185" spans="1:17" s="22" customFormat="1" ht="12.75" customHeight="1" x14ac:dyDescent="0.2">
      <c r="A185" s="23"/>
      <c r="D185" s="43" t="s">
        <v>106</v>
      </c>
      <c r="E185" s="42">
        <f>SUM(E173:E184)</f>
        <v>15</v>
      </c>
      <c r="F185" s="24"/>
      <c r="G185" s="42">
        <f>SUM(G173:G184)</f>
        <v>0</v>
      </c>
      <c r="H185" s="24"/>
      <c r="I185" s="42">
        <f>SUM(I173:I184)</f>
        <v>0</v>
      </c>
      <c r="J185" s="24"/>
      <c r="K185" s="42">
        <f>SUM(K173:K184)</f>
        <v>15</v>
      </c>
      <c r="L185" s="24"/>
      <c r="M185" s="42">
        <f>SUM(M173:M184)</f>
        <v>0</v>
      </c>
      <c r="N185" s="24"/>
    </row>
    <row r="186" spans="1:17" s="22" customFormat="1" ht="12.75" customHeight="1" x14ac:dyDescent="0.2">
      <c r="A186" s="23"/>
      <c r="D186" s="43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 ht="12.75" customHeight="1" x14ac:dyDescent="0.2">
      <c r="A187" s="11"/>
      <c r="B187" s="11"/>
      <c r="C187" s="11"/>
      <c r="D187" s="11" t="s">
        <v>123</v>
      </c>
      <c r="E187" s="3">
        <f>E185+E169+E163+E155</f>
        <v>375</v>
      </c>
      <c r="F187" s="13"/>
      <c r="G187" s="3">
        <f>G185+G169+G163+G155</f>
        <v>0</v>
      </c>
      <c r="H187" s="13"/>
      <c r="I187" s="3">
        <f>I185+I169+I163+I155</f>
        <v>0</v>
      </c>
      <c r="K187" s="3">
        <f>K185+K169+K163+K155</f>
        <v>375</v>
      </c>
      <c r="L187" s="13"/>
      <c r="M187" s="3">
        <f>M185+M169+M163+M155</f>
        <v>0</v>
      </c>
      <c r="N187" s="13"/>
    </row>
    <row r="188" spans="1:17" ht="12.75" customHeight="1" x14ac:dyDescent="0.2">
      <c r="A188" s="11"/>
      <c r="B188" s="11"/>
      <c r="C188" s="11"/>
      <c r="E188" s="11"/>
      <c r="F188" s="13"/>
      <c r="H188" s="13"/>
      <c r="K188" s="13"/>
      <c r="L188" s="13"/>
      <c r="N188" s="13"/>
    </row>
    <row r="189" spans="1:17" ht="12.75" customHeight="1" x14ac:dyDescent="0.2">
      <c r="A189" s="11"/>
      <c r="B189" s="11"/>
      <c r="C189" s="11"/>
      <c r="E189" s="11"/>
      <c r="F189" s="13"/>
      <c r="H189" s="13"/>
      <c r="K189" s="13"/>
      <c r="L189" s="13"/>
      <c r="N189" s="13"/>
    </row>
    <row r="190" spans="1:17" ht="12.75" customHeight="1" x14ac:dyDescent="0.2">
      <c r="A190" s="11"/>
      <c r="B190" s="11"/>
      <c r="C190" s="11"/>
      <c r="E190" s="11"/>
      <c r="F190" s="13"/>
      <c r="H190" s="13"/>
      <c r="K190" s="13"/>
      <c r="L190" s="13"/>
      <c r="N190" s="13"/>
    </row>
    <row r="191" spans="1:17" ht="12.75" customHeight="1" x14ac:dyDescent="0.2">
      <c r="A191" s="11"/>
      <c r="B191" s="11"/>
      <c r="C191" s="11"/>
      <c r="E191" s="11"/>
      <c r="F191" s="13"/>
      <c r="H191" s="13"/>
      <c r="K191" s="13"/>
      <c r="L191" s="13"/>
      <c r="N191" s="13"/>
    </row>
    <row r="192" spans="1:17" ht="12.75" customHeight="1" x14ac:dyDescent="0.2">
      <c r="A192" s="11"/>
      <c r="B192" s="11"/>
      <c r="C192" s="11"/>
      <c r="E192" s="11"/>
      <c r="F192" s="13"/>
      <c r="H192" s="13"/>
      <c r="K192" s="13"/>
      <c r="L192" s="13"/>
      <c r="N192" s="13"/>
    </row>
    <row r="193" spans="1:14" ht="12.75" customHeight="1" x14ac:dyDescent="0.2">
      <c r="A193" s="11"/>
      <c r="B193" s="11"/>
      <c r="C193" s="11"/>
      <c r="E193" s="11"/>
      <c r="F193" s="13"/>
      <c r="H193" s="13"/>
      <c r="K193" s="13"/>
      <c r="L193" s="13"/>
      <c r="N193" s="13"/>
    </row>
    <row r="194" spans="1:14" ht="12.75" customHeight="1" x14ac:dyDescent="0.2">
      <c r="A194" s="11"/>
      <c r="B194" s="11"/>
      <c r="C194" s="11"/>
      <c r="E194" s="11"/>
      <c r="F194" s="13"/>
      <c r="H194" s="13"/>
      <c r="K194" s="13"/>
      <c r="L194" s="13"/>
      <c r="N194" s="13"/>
    </row>
    <row r="195" spans="1:14" ht="12.75" customHeight="1" x14ac:dyDescent="0.2">
      <c r="A195" s="11"/>
      <c r="B195" s="11"/>
      <c r="C195" s="11"/>
      <c r="E195" s="11"/>
      <c r="F195" s="13"/>
      <c r="H195" s="13"/>
      <c r="K195" s="13"/>
      <c r="L195" s="13"/>
      <c r="N195" s="13"/>
    </row>
    <row r="196" spans="1:14" ht="12.75" customHeight="1" x14ac:dyDescent="0.2">
      <c r="A196" s="11"/>
      <c r="B196" s="11"/>
      <c r="C196" s="11"/>
      <c r="E196" s="11"/>
      <c r="F196" s="13"/>
      <c r="H196" s="13"/>
      <c r="K196" s="13"/>
      <c r="L196" s="13"/>
      <c r="N196" s="13"/>
    </row>
    <row r="197" spans="1:14" ht="12.75" customHeight="1" x14ac:dyDescent="0.2">
      <c r="A197" s="11"/>
      <c r="B197" s="11"/>
      <c r="C197" s="11"/>
      <c r="E197" s="11"/>
      <c r="F197" s="13"/>
      <c r="H197" s="13"/>
      <c r="K197" s="13"/>
      <c r="L197" s="13"/>
      <c r="N197" s="13"/>
    </row>
    <row r="198" spans="1:14" ht="12.75" customHeight="1" x14ac:dyDescent="0.2">
      <c r="A198" s="11"/>
      <c r="B198" s="11"/>
      <c r="C198" s="11"/>
      <c r="E198" s="11"/>
      <c r="F198" s="13"/>
      <c r="H198" s="13"/>
      <c r="K198" s="13"/>
      <c r="L198" s="13"/>
      <c r="N198" s="13"/>
    </row>
    <row r="199" spans="1:14" ht="12.75" customHeight="1" x14ac:dyDescent="0.2">
      <c r="A199" s="11"/>
      <c r="B199" s="11"/>
      <c r="C199" s="11"/>
      <c r="E199" s="11"/>
      <c r="F199" s="13"/>
      <c r="H199" s="13"/>
      <c r="K199" s="13"/>
      <c r="L199" s="13"/>
      <c r="N199" s="13"/>
    </row>
    <row r="200" spans="1:14" ht="12.75" customHeight="1" x14ac:dyDescent="0.2">
      <c r="A200" s="11"/>
      <c r="B200" s="11"/>
      <c r="C200" s="11"/>
      <c r="E200" s="11"/>
      <c r="F200" s="13"/>
      <c r="H200" s="13"/>
      <c r="K200" s="13"/>
      <c r="L200" s="13"/>
      <c r="N200" s="13"/>
    </row>
    <row r="201" spans="1:14" ht="12.75" customHeight="1" x14ac:dyDescent="0.2">
      <c r="A201" s="11"/>
      <c r="B201" s="11"/>
      <c r="C201" s="11"/>
      <c r="E201" s="11"/>
      <c r="F201" s="13"/>
      <c r="H201" s="13"/>
      <c r="K201" s="13"/>
      <c r="L201" s="13"/>
      <c r="N201" s="13"/>
    </row>
    <row r="202" spans="1:14" ht="12.75" customHeight="1" x14ac:dyDescent="0.2">
      <c r="A202" s="11"/>
      <c r="B202" s="11"/>
      <c r="C202" s="11"/>
      <c r="E202" s="11"/>
      <c r="F202" s="13"/>
      <c r="H202" s="13"/>
      <c r="K202" s="13"/>
      <c r="L202" s="13"/>
      <c r="N202" s="13"/>
    </row>
    <row r="203" spans="1:14" ht="12.75" customHeight="1" x14ac:dyDescent="0.2">
      <c r="A203" s="11"/>
      <c r="B203" s="11"/>
      <c r="C203" s="11"/>
      <c r="E203" s="11"/>
      <c r="F203" s="13"/>
      <c r="H203" s="13"/>
      <c r="K203" s="13"/>
      <c r="L203" s="13"/>
      <c r="N203" s="13"/>
    </row>
    <row r="204" spans="1:14" ht="12.75" customHeight="1" x14ac:dyDescent="0.2">
      <c r="A204" s="11"/>
      <c r="B204" s="11"/>
      <c r="C204" s="11"/>
      <c r="E204" s="11"/>
      <c r="F204" s="13"/>
      <c r="H204" s="13"/>
      <c r="K204" s="13"/>
      <c r="L204" s="13"/>
      <c r="N204" s="13"/>
    </row>
    <row r="205" spans="1:14" ht="12.75" customHeight="1" x14ac:dyDescent="0.2">
      <c r="A205" s="11"/>
      <c r="B205" s="11"/>
      <c r="C205" s="11"/>
      <c r="E205" s="11"/>
      <c r="F205" s="13"/>
      <c r="H205" s="13"/>
      <c r="K205" s="13"/>
      <c r="L205" s="13"/>
      <c r="N205" s="13"/>
    </row>
    <row r="206" spans="1:14" ht="12.75" customHeight="1" x14ac:dyDescent="0.2">
      <c r="A206" s="11"/>
      <c r="B206" s="11"/>
      <c r="C206" s="11"/>
      <c r="E206" s="11"/>
      <c r="F206" s="13"/>
      <c r="H206" s="13"/>
      <c r="K206" s="13"/>
      <c r="L206" s="13"/>
      <c r="N206" s="13"/>
    </row>
    <row r="207" spans="1:14" ht="12.75" customHeight="1" x14ac:dyDescent="0.2">
      <c r="A207" s="11"/>
      <c r="B207" s="11"/>
      <c r="C207" s="11"/>
      <c r="E207" s="11"/>
      <c r="F207" s="13"/>
      <c r="H207" s="13"/>
      <c r="K207" s="13"/>
      <c r="L207" s="13"/>
      <c r="N207" s="13"/>
    </row>
    <row r="208" spans="1:14" ht="12.75" customHeight="1" x14ac:dyDescent="0.2">
      <c r="A208" s="11"/>
      <c r="B208" s="11"/>
      <c r="C208" s="11"/>
      <c r="E208" s="11"/>
      <c r="F208" s="13"/>
      <c r="H208" s="13"/>
      <c r="K208" s="13"/>
      <c r="L208" s="13"/>
      <c r="N208" s="13"/>
    </row>
    <row r="209" spans="1:14" ht="12.75" customHeight="1" x14ac:dyDescent="0.2">
      <c r="A209" s="11"/>
      <c r="B209" s="11"/>
      <c r="C209" s="11"/>
      <c r="E209" s="11"/>
      <c r="F209" s="13"/>
      <c r="H209" s="13"/>
      <c r="K209" s="13"/>
      <c r="L209" s="13"/>
      <c r="N209" s="13"/>
    </row>
    <row r="210" spans="1:14" ht="12.75" customHeight="1" x14ac:dyDescent="0.2">
      <c r="A210" s="11"/>
      <c r="B210" s="11"/>
      <c r="C210" s="11"/>
      <c r="E210" s="11"/>
      <c r="F210" s="13"/>
      <c r="H210" s="13"/>
      <c r="K210" s="13"/>
      <c r="L210" s="13"/>
      <c r="N210" s="13"/>
    </row>
    <row r="211" spans="1:14" ht="12.75" customHeight="1" x14ac:dyDescent="0.2">
      <c r="A211" s="11"/>
      <c r="B211" s="11"/>
      <c r="C211" s="11"/>
      <c r="E211" s="11"/>
      <c r="F211" s="13"/>
      <c r="H211" s="13"/>
      <c r="K211" s="13"/>
      <c r="L211" s="13"/>
      <c r="N211" s="13"/>
    </row>
    <row r="212" spans="1:14" ht="12.75" customHeight="1" x14ac:dyDescent="0.2">
      <c r="A212" s="11"/>
      <c r="B212" s="11"/>
      <c r="C212" s="11"/>
      <c r="E212" s="11"/>
      <c r="F212" s="13"/>
      <c r="H212" s="13"/>
      <c r="K212" s="13"/>
      <c r="L212" s="13"/>
      <c r="N212" s="13"/>
    </row>
    <row r="213" spans="1:14" ht="12.75" customHeight="1" x14ac:dyDescent="0.2">
      <c r="A213" s="11"/>
      <c r="B213" s="11"/>
      <c r="C213" s="11"/>
      <c r="E213" s="11"/>
      <c r="F213" s="13"/>
      <c r="H213" s="13"/>
      <c r="K213" s="13"/>
      <c r="L213" s="13"/>
      <c r="N213" s="13"/>
    </row>
    <row r="214" spans="1:14" ht="12.75" customHeight="1" x14ac:dyDescent="0.2">
      <c r="A214" s="11"/>
      <c r="B214" s="11"/>
      <c r="C214" s="11"/>
      <c r="E214" s="11"/>
      <c r="F214" s="13"/>
      <c r="H214" s="13"/>
      <c r="K214" s="13"/>
      <c r="L214" s="13"/>
      <c r="N214" s="13"/>
    </row>
    <row r="215" spans="1:14" ht="12.75" customHeight="1" x14ac:dyDescent="0.2">
      <c r="A215" s="11"/>
      <c r="B215" s="11"/>
      <c r="C215" s="11"/>
      <c r="E215" s="11"/>
      <c r="F215" s="13"/>
      <c r="H215" s="13"/>
      <c r="K215" s="13"/>
      <c r="L215" s="13"/>
      <c r="N215" s="13"/>
    </row>
    <row r="216" spans="1:14" ht="12.75" customHeight="1" x14ac:dyDescent="0.2">
      <c r="A216" s="11"/>
      <c r="B216" s="11"/>
      <c r="C216" s="11"/>
      <c r="E216" s="11"/>
      <c r="F216" s="13"/>
      <c r="H216" s="13"/>
      <c r="K216" s="13"/>
      <c r="L216" s="13"/>
      <c r="N216" s="13"/>
    </row>
    <row r="217" spans="1:14" ht="12.75" customHeight="1" x14ac:dyDescent="0.2">
      <c r="A217" s="11"/>
      <c r="B217" s="11"/>
      <c r="C217" s="11"/>
      <c r="E217" s="11"/>
      <c r="F217" s="13"/>
      <c r="H217" s="13"/>
      <c r="K217" s="13"/>
      <c r="L217" s="13"/>
      <c r="N217" s="13"/>
    </row>
    <row r="218" spans="1:14" ht="12.75" customHeight="1" x14ac:dyDescent="0.2">
      <c r="A218" s="11"/>
      <c r="B218" s="11"/>
      <c r="C218" s="11"/>
      <c r="E218" s="11"/>
      <c r="F218" s="13"/>
      <c r="H218" s="13"/>
      <c r="K218" s="13"/>
      <c r="L218" s="13"/>
      <c r="N218" s="13"/>
    </row>
    <row r="219" spans="1:14" ht="12.75" customHeight="1" x14ac:dyDescent="0.2">
      <c r="A219" s="11"/>
      <c r="B219" s="11"/>
      <c r="C219" s="11"/>
      <c r="E219" s="11"/>
      <c r="F219" s="13"/>
      <c r="H219" s="13"/>
      <c r="K219" s="13"/>
      <c r="L219" s="13"/>
      <c r="N219" s="13"/>
    </row>
    <row r="220" spans="1:14" ht="12.75" customHeight="1" x14ac:dyDescent="0.2">
      <c r="A220" s="11"/>
      <c r="B220" s="11"/>
      <c r="C220" s="11"/>
      <c r="E220" s="11"/>
      <c r="F220" s="13"/>
      <c r="H220" s="13"/>
      <c r="K220" s="13"/>
      <c r="L220" s="13"/>
      <c r="N220" s="13"/>
    </row>
    <row r="221" spans="1:14" ht="12.75" customHeight="1" x14ac:dyDescent="0.2">
      <c r="A221" s="11"/>
      <c r="B221" s="11"/>
      <c r="C221" s="11"/>
      <c r="E221" s="11"/>
      <c r="F221" s="13"/>
      <c r="H221" s="13"/>
      <c r="K221" s="13"/>
      <c r="L221" s="13"/>
      <c r="N221" s="13"/>
    </row>
    <row r="222" spans="1:14" ht="12.75" customHeight="1" x14ac:dyDescent="0.2">
      <c r="A222" s="11"/>
      <c r="B222" s="11"/>
      <c r="C222" s="11"/>
      <c r="E222" s="11"/>
      <c r="F222" s="13"/>
      <c r="H222" s="13"/>
      <c r="K222" s="13"/>
      <c r="L222" s="13"/>
      <c r="N222" s="13"/>
    </row>
    <row r="223" spans="1:14" ht="12.75" customHeight="1" x14ac:dyDescent="0.2">
      <c r="A223" s="11"/>
      <c r="B223" s="11"/>
      <c r="C223" s="11"/>
      <c r="E223" s="11"/>
      <c r="F223" s="13"/>
      <c r="H223" s="13"/>
      <c r="K223" s="13"/>
      <c r="L223" s="13"/>
      <c r="N223" s="13"/>
    </row>
    <row r="224" spans="1:14" ht="12.75" customHeight="1" x14ac:dyDescent="0.2">
      <c r="A224" s="11"/>
      <c r="B224" s="11"/>
      <c r="C224" s="11"/>
      <c r="E224" s="11"/>
      <c r="F224" s="13"/>
      <c r="H224" s="13"/>
      <c r="K224" s="13"/>
      <c r="L224" s="13"/>
      <c r="N224" s="13"/>
    </row>
    <row r="225" spans="1:14" ht="12.75" customHeight="1" x14ac:dyDescent="0.2">
      <c r="A225" s="11"/>
      <c r="B225" s="11"/>
      <c r="C225" s="11"/>
      <c r="E225" s="11"/>
      <c r="F225" s="13"/>
      <c r="H225" s="13"/>
      <c r="K225" s="13"/>
      <c r="L225" s="13"/>
      <c r="N225" s="13"/>
    </row>
    <row r="226" spans="1:14" ht="12.75" customHeight="1" x14ac:dyDescent="0.2">
      <c r="A226" s="11"/>
      <c r="B226" s="11"/>
      <c r="C226" s="11"/>
      <c r="E226" s="11"/>
      <c r="F226" s="13"/>
      <c r="H226" s="13"/>
      <c r="K226" s="13"/>
      <c r="L226" s="13"/>
      <c r="N226" s="13"/>
    </row>
    <row r="227" spans="1:14" ht="12.75" customHeight="1" x14ac:dyDescent="0.2">
      <c r="A227" s="11"/>
      <c r="B227" s="11"/>
      <c r="C227" s="11"/>
      <c r="E227" s="11"/>
      <c r="F227" s="13"/>
      <c r="H227" s="13"/>
      <c r="K227" s="13"/>
      <c r="L227" s="13"/>
      <c r="N227" s="13"/>
    </row>
    <row r="228" spans="1:14" ht="12.75" customHeight="1" x14ac:dyDescent="0.2">
      <c r="A228" s="11"/>
      <c r="B228" s="11"/>
      <c r="C228" s="11"/>
      <c r="E228" s="11"/>
      <c r="F228" s="13"/>
      <c r="H228" s="13"/>
      <c r="K228" s="13"/>
      <c r="L228" s="13"/>
      <c r="N228" s="13"/>
    </row>
    <row r="229" spans="1:14" ht="12.75" customHeight="1" x14ac:dyDescent="0.2">
      <c r="A229" s="11"/>
      <c r="B229" s="11"/>
      <c r="C229" s="11"/>
      <c r="E229" s="11"/>
      <c r="F229" s="13"/>
      <c r="H229" s="13"/>
      <c r="K229" s="13"/>
      <c r="L229" s="13"/>
      <c r="N229" s="13"/>
    </row>
    <row r="230" spans="1:14" ht="12.75" customHeight="1" x14ac:dyDescent="0.2">
      <c r="A230" s="11"/>
      <c r="B230" s="11"/>
      <c r="C230" s="11"/>
      <c r="E230" s="11"/>
      <c r="F230" s="13"/>
      <c r="H230" s="13"/>
      <c r="K230" s="13"/>
      <c r="L230" s="13"/>
      <c r="N230" s="13"/>
    </row>
    <row r="231" spans="1:14" ht="12.75" customHeight="1" x14ac:dyDescent="0.2">
      <c r="A231" s="11"/>
      <c r="B231" s="11"/>
      <c r="C231" s="11"/>
      <c r="E231" s="11"/>
      <c r="F231" s="13"/>
      <c r="H231" s="13"/>
      <c r="K231" s="13"/>
      <c r="L231" s="13"/>
      <c r="N231" s="13"/>
    </row>
    <row r="232" spans="1:14" ht="12.75" customHeight="1" x14ac:dyDescent="0.2">
      <c r="A232" s="11"/>
      <c r="B232" s="11"/>
      <c r="C232" s="11"/>
      <c r="E232" s="11"/>
      <c r="F232" s="13"/>
      <c r="H232" s="13"/>
      <c r="K232" s="13"/>
      <c r="L232" s="13"/>
      <c r="N232" s="13"/>
    </row>
    <row r="233" spans="1:14" ht="12.75" customHeight="1" x14ac:dyDescent="0.2">
      <c r="A233" s="11"/>
      <c r="B233" s="11"/>
      <c r="C233" s="11"/>
      <c r="E233" s="11"/>
      <c r="F233" s="13"/>
      <c r="H233" s="13"/>
      <c r="K233" s="13"/>
      <c r="L233" s="13"/>
      <c r="N233" s="13"/>
    </row>
    <row r="234" spans="1:14" ht="12.75" customHeight="1" x14ac:dyDescent="0.2">
      <c r="A234" s="11"/>
      <c r="B234" s="11"/>
      <c r="C234" s="11"/>
      <c r="E234" s="11"/>
      <c r="F234" s="13"/>
      <c r="H234" s="13"/>
      <c r="K234" s="13"/>
      <c r="L234" s="13"/>
      <c r="N234" s="13"/>
    </row>
    <row r="235" spans="1:14" ht="12.75" customHeight="1" x14ac:dyDescent="0.2">
      <c r="A235" s="11"/>
      <c r="B235" s="11"/>
      <c r="C235" s="11"/>
      <c r="E235" s="11"/>
      <c r="F235" s="13"/>
      <c r="H235" s="13"/>
      <c r="K235" s="13"/>
      <c r="L235" s="13"/>
      <c r="N235" s="13"/>
    </row>
    <row r="236" spans="1:14" ht="12.75" customHeight="1" x14ac:dyDescent="0.2">
      <c r="A236" s="11"/>
      <c r="B236" s="11"/>
      <c r="C236" s="11"/>
      <c r="E236" s="11"/>
      <c r="F236" s="13"/>
      <c r="H236" s="13"/>
      <c r="K236" s="13"/>
      <c r="L236" s="13"/>
      <c r="N236" s="13"/>
    </row>
    <row r="237" spans="1:14" ht="12.75" customHeight="1" x14ac:dyDescent="0.2">
      <c r="A237" s="11"/>
      <c r="B237" s="11"/>
      <c r="C237" s="11"/>
      <c r="E237" s="11"/>
      <c r="F237" s="13"/>
      <c r="H237" s="13"/>
      <c r="K237" s="13"/>
      <c r="L237" s="13"/>
      <c r="N237" s="13"/>
    </row>
    <row r="238" spans="1:14" ht="12.75" customHeight="1" x14ac:dyDescent="0.2">
      <c r="A238" s="11"/>
      <c r="B238" s="11"/>
      <c r="C238" s="11"/>
      <c r="E238" s="11"/>
      <c r="F238" s="13"/>
      <c r="H238" s="13"/>
      <c r="K238" s="13"/>
      <c r="L238" s="13"/>
      <c r="N238" s="13"/>
    </row>
    <row r="239" spans="1:14" ht="12.75" customHeight="1" x14ac:dyDescent="0.2">
      <c r="A239" s="11"/>
      <c r="B239" s="11"/>
      <c r="C239" s="11"/>
      <c r="E239" s="11"/>
      <c r="F239" s="13"/>
      <c r="H239" s="13"/>
      <c r="K239" s="13"/>
      <c r="L239" s="13"/>
      <c r="N239" s="13"/>
    </row>
    <row r="240" spans="1:14" ht="12.75" customHeight="1" x14ac:dyDescent="0.2">
      <c r="A240" s="11"/>
      <c r="B240" s="11"/>
      <c r="C240" s="11"/>
      <c r="E240" s="11"/>
      <c r="F240" s="13"/>
      <c r="H240" s="13"/>
      <c r="K240" s="13"/>
      <c r="L240" s="13"/>
      <c r="N240" s="13"/>
    </row>
    <row r="241" spans="1:14" ht="12.75" customHeight="1" x14ac:dyDescent="0.2">
      <c r="A241" s="11"/>
      <c r="B241" s="11"/>
      <c r="C241" s="11"/>
      <c r="E241" s="11"/>
      <c r="F241" s="13"/>
      <c r="H241" s="13"/>
      <c r="K241" s="13"/>
      <c r="L241" s="13"/>
      <c r="N241" s="13"/>
    </row>
    <row r="242" spans="1:14" ht="12.75" customHeight="1" x14ac:dyDescent="0.2">
      <c r="A242" s="11"/>
      <c r="B242" s="11"/>
      <c r="C242" s="11"/>
      <c r="E242" s="11"/>
      <c r="F242" s="13"/>
      <c r="H242" s="13"/>
      <c r="K242" s="13"/>
      <c r="L242" s="13"/>
      <c r="N242" s="13"/>
    </row>
    <row r="243" spans="1:14" ht="12.75" customHeight="1" x14ac:dyDescent="0.2">
      <c r="A243" s="11"/>
      <c r="B243" s="11"/>
      <c r="C243" s="11"/>
      <c r="E243" s="11"/>
      <c r="F243" s="13"/>
      <c r="H243" s="13"/>
      <c r="K243" s="13"/>
      <c r="L243" s="13"/>
      <c r="N243" s="13"/>
    </row>
    <row r="244" spans="1:14" ht="12.75" customHeight="1" x14ac:dyDescent="0.2">
      <c r="A244" s="11"/>
      <c r="B244" s="11"/>
      <c r="C244" s="11"/>
      <c r="E244" s="11"/>
      <c r="F244" s="13"/>
      <c r="H244" s="13"/>
      <c r="K244" s="13"/>
      <c r="L244" s="13"/>
      <c r="N244" s="13"/>
    </row>
    <row r="245" spans="1:14" ht="12.75" customHeight="1" x14ac:dyDescent="0.2">
      <c r="A245" s="11"/>
      <c r="B245" s="11"/>
      <c r="C245" s="11"/>
      <c r="E245" s="11"/>
      <c r="F245" s="13"/>
      <c r="H245" s="13"/>
      <c r="K245" s="13"/>
      <c r="L245" s="13"/>
      <c r="N245" s="13"/>
    </row>
    <row r="246" spans="1:14" ht="12.75" customHeight="1" x14ac:dyDescent="0.2">
      <c r="A246" s="11"/>
      <c r="B246" s="11"/>
      <c r="C246" s="11"/>
      <c r="E246" s="11"/>
      <c r="F246" s="13"/>
      <c r="H246" s="13"/>
      <c r="K246" s="13"/>
      <c r="L246" s="13"/>
      <c r="N246" s="13"/>
    </row>
    <row r="247" spans="1:14" ht="12.75" customHeight="1" x14ac:dyDescent="0.2">
      <c r="A247" s="11"/>
      <c r="B247" s="11"/>
      <c r="C247" s="11"/>
      <c r="E247" s="11"/>
      <c r="F247" s="13"/>
      <c r="H247" s="13"/>
      <c r="K247" s="13"/>
      <c r="L247" s="13"/>
      <c r="N247" s="13"/>
    </row>
    <row r="248" spans="1:14" ht="12.75" customHeight="1" x14ac:dyDescent="0.2">
      <c r="A248" s="11"/>
      <c r="B248" s="11"/>
      <c r="C248" s="11"/>
      <c r="E248" s="11"/>
      <c r="F248" s="13"/>
      <c r="H248" s="13"/>
      <c r="K248" s="13"/>
      <c r="L248" s="13"/>
      <c r="N248" s="13"/>
    </row>
    <row r="249" spans="1:14" ht="12.75" customHeight="1" x14ac:dyDescent="0.2">
      <c r="A249" s="11"/>
      <c r="B249" s="11"/>
      <c r="C249" s="11"/>
      <c r="E249" s="11"/>
      <c r="F249" s="13"/>
      <c r="H249" s="13"/>
      <c r="K249" s="13"/>
      <c r="L249" s="13"/>
      <c r="N249" s="13"/>
    </row>
    <row r="250" spans="1:14" ht="12.75" customHeight="1" x14ac:dyDescent="0.2">
      <c r="A250" s="11"/>
      <c r="B250" s="11"/>
      <c r="C250" s="11"/>
      <c r="E250" s="11"/>
      <c r="F250" s="13"/>
      <c r="H250" s="13"/>
      <c r="K250" s="13"/>
      <c r="L250" s="13"/>
      <c r="N250" s="13"/>
    </row>
    <row r="251" spans="1:14" ht="12.75" customHeight="1" x14ac:dyDescent="0.2">
      <c r="A251" s="11"/>
      <c r="B251" s="11"/>
      <c r="C251" s="11"/>
      <c r="E251" s="11"/>
      <c r="F251" s="13"/>
      <c r="H251" s="13"/>
      <c r="K251" s="13"/>
      <c r="L251" s="13"/>
      <c r="N251" s="13"/>
    </row>
    <row r="252" spans="1:14" ht="12.75" customHeight="1" x14ac:dyDescent="0.2">
      <c r="A252" s="11"/>
      <c r="B252" s="11"/>
      <c r="C252" s="11"/>
      <c r="E252" s="11"/>
      <c r="F252" s="13"/>
      <c r="H252" s="13"/>
      <c r="K252" s="13"/>
      <c r="L252" s="13"/>
      <c r="N252" s="13"/>
    </row>
    <row r="253" spans="1:14" ht="12.75" customHeight="1" x14ac:dyDescent="0.2">
      <c r="A253" s="11"/>
      <c r="B253" s="11"/>
      <c r="C253" s="11"/>
      <c r="E253" s="11"/>
      <c r="F253" s="13"/>
      <c r="H253" s="13"/>
      <c r="K253" s="13"/>
      <c r="L253" s="13"/>
      <c r="N253" s="13"/>
    </row>
    <row r="254" spans="1:14" ht="12.75" customHeight="1" x14ac:dyDescent="0.2">
      <c r="A254" s="11"/>
      <c r="B254" s="11"/>
      <c r="C254" s="11"/>
      <c r="E254" s="11"/>
      <c r="F254" s="13"/>
      <c r="H254" s="13"/>
      <c r="K254" s="13"/>
      <c r="L254" s="13"/>
      <c r="N254" s="13"/>
    </row>
    <row r="255" spans="1:14" ht="12.75" customHeight="1" x14ac:dyDescent="0.2">
      <c r="A255" s="11"/>
      <c r="B255" s="11"/>
      <c r="C255" s="11"/>
      <c r="E255" s="11"/>
      <c r="F255" s="13"/>
      <c r="H255" s="13"/>
      <c r="K255" s="13"/>
      <c r="L255" s="13"/>
      <c r="N255" s="13"/>
    </row>
    <row r="256" spans="1:14" ht="12.75" customHeight="1" x14ac:dyDescent="0.2">
      <c r="A256" s="11"/>
      <c r="B256" s="11"/>
      <c r="C256" s="11"/>
      <c r="E256" s="11"/>
      <c r="F256" s="13"/>
      <c r="H256" s="13"/>
      <c r="K256" s="13"/>
      <c r="L256" s="13"/>
      <c r="N256" s="13"/>
    </row>
    <row r="257" spans="1:14" ht="12.75" customHeight="1" x14ac:dyDescent="0.2">
      <c r="A257" s="11"/>
      <c r="B257" s="11"/>
      <c r="C257" s="11"/>
      <c r="E257" s="11"/>
      <c r="F257" s="13"/>
      <c r="H257" s="13"/>
      <c r="K257" s="13"/>
      <c r="L257" s="13"/>
      <c r="N257" s="13"/>
    </row>
    <row r="258" spans="1:14" ht="12.75" customHeight="1" x14ac:dyDescent="0.2">
      <c r="A258" s="11"/>
      <c r="B258" s="11"/>
      <c r="C258" s="11"/>
      <c r="E258" s="11"/>
      <c r="F258" s="13"/>
      <c r="H258" s="13"/>
      <c r="K258" s="13"/>
      <c r="L258" s="13"/>
      <c r="N258" s="13"/>
    </row>
    <row r="259" spans="1:14" ht="12.75" customHeight="1" x14ac:dyDescent="0.2">
      <c r="A259" s="11"/>
      <c r="B259" s="11"/>
      <c r="C259" s="11"/>
      <c r="E259" s="11"/>
      <c r="F259" s="13"/>
      <c r="H259" s="13"/>
      <c r="K259" s="13"/>
      <c r="L259" s="13"/>
      <c r="N259" s="13"/>
    </row>
    <row r="260" spans="1:14" ht="12.75" customHeight="1" x14ac:dyDescent="0.2">
      <c r="A260" s="11"/>
      <c r="B260" s="11"/>
      <c r="C260" s="11"/>
      <c r="E260" s="11"/>
      <c r="F260" s="13"/>
      <c r="H260" s="13"/>
      <c r="K260" s="13"/>
      <c r="L260" s="13"/>
      <c r="N260" s="13"/>
    </row>
    <row r="261" spans="1:14" ht="12.75" customHeight="1" x14ac:dyDescent="0.2">
      <c r="A261" s="11"/>
      <c r="B261" s="11"/>
      <c r="C261" s="11"/>
      <c r="E261" s="11"/>
      <c r="F261" s="13"/>
      <c r="H261" s="13"/>
      <c r="K261" s="13"/>
      <c r="L261" s="13"/>
      <c r="N261" s="13"/>
    </row>
    <row r="262" spans="1:14" ht="12.75" customHeight="1" x14ac:dyDescent="0.2">
      <c r="A262" s="11"/>
      <c r="B262" s="11"/>
      <c r="C262" s="11"/>
      <c r="E262" s="11"/>
      <c r="F262" s="13"/>
      <c r="H262" s="13"/>
      <c r="K262" s="13"/>
      <c r="L262" s="13"/>
      <c r="N262" s="13"/>
    </row>
    <row r="263" spans="1:14" ht="12.75" customHeight="1" x14ac:dyDescent="0.2">
      <c r="A263" s="11"/>
      <c r="B263" s="11"/>
      <c r="C263" s="11"/>
      <c r="E263" s="11"/>
      <c r="F263" s="13"/>
      <c r="H263" s="13"/>
      <c r="K263" s="13"/>
      <c r="L263" s="13"/>
      <c r="N263" s="13"/>
    </row>
    <row r="264" spans="1:14" ht="12.75" customHeight="1" x14ac:dyDescent="0.2">
      <c r="A264" s="11"/>
      <c r="B264" s="11"/>
      <c r="C264" s="11"/>
      <c r="E264" s="11"/>
      <c r="F264" s="13"/>
      <c r="H264" s="13"/>
      <c r="K264" s="13"/>
      <c r="L264" s="13"/>
      <c r="N264" s="13"/>
    </row>
    <row r="265" spans="1:14" ht="12.75" customHeight="1" x14ac:dyDescent="0.2">
      <c r="A265" s="11"/>
      <c r="B265" s="11"/>
      <c r="C265" s="11"/>
      <c r="E265" s="11"/>
      <c r="F265" s="13"/>
      <c r="H265" s="13"/>
      <c r="K265" s="13"/>
      <c r="L265" s="13"/>
      <c r="N265" s="13"/>
    </row>
    <row r="266" spans="1:14" ht="12.75" customHeight="1" x14ac:dyDescent="0.2">
      <c r="A266" s="11"/>
      <c r="B266" s="11"/>
      <c r="C266" s="11"/>
      <c r="E266" s="11"/>
      <c r="F266" s="13"/>
      <c r="H266" s="13"/>
      <c r="K266" s="13"/>
      <c r="L266" s="13"/>
      <c r="N266" s="13"/>
    </row>
    <row r="267" spans="1:14" ht="12.75" customHeight="1" x14ac:dyDescent="0.2">
      <c r="A267" s="11"/>
      <c r="B267" s="11"/>
      <c r="C267" s="11"/>
      <c r="E267" s="11"/>
      <c r="F267" s="13"/>
      <c r="H267" s="13"/>
      <c r="K267" s="13"/>
      <c r="L267" s="13"/>
      <c r="N267" s="13"/>
    </row>
    <row r="268" spans="1:14" ht="12.75" customHeight="1" x14ac:dyDescent="0.2">
      <c r="A268" s="11"/>
      <c r="B268" s="11"/>
      <c r="C268" s="11"/>
      <c r="E268" s="11"/>
      <c r="F268" s="13"/>
      <c r="H268" s="13"/>
      <c r="K268" s="13"/>
      <c r="L268" s="13"/>
      <c r="N268" s="13"/>
    </row>
    <row r="269" spans="1:14" ht="12.75" customHeight="1" x14ac:dyDescent="0.2">
      <c r="A269" s="11"/>
      <c r="B269" s="11"/>
      <c r="C269" s="11"/>
      <c r="E269" s="11"/>
      <c r="F269" s="13"/>
      <c r="H269" s="13"/>
      <c r="K269" s="13"/>
      <c r="L269" s="13"/>
      <c r="N269" s="13"/>
    </row>
    <row r="270" spans="1:14" ht="12.75" customHeight="1" x14ac:dyDescent="0.2">
      <c r="A270" s="11"/>
      <c r="B270" s="11"/>
      <c r="C270" s="11"/>
      <c r="E270" s="11"/>
      <c r="F270" s="13"/>
      <c r="H270" s="13"/>
      <c r="K270" s="13"/>
      <c r="L270" s="13"/>
      <c r="N270" s="13"/>
    </row>
    <row r="271" spans="1:14" ht="12.75" customHeight="1" x14ac:dyDescent="0.2">
      <c r="A271" s="11"/>
      <c r="B271" s="11"/>
      <c r="C271" s="11"/>
      <c r="E271" s="11"/>
      <c r="F271" s="13"/>
      <c r="H271" s="13"/>
      <c r="K271" s="13"/>
      <c r="L271" s="13"/>
      <c r="N271" s="13"/>
    </row>
    <row r="272" spans="1:14" ht="12.75" customHeight="1" x14ac:dyDescent="0.2">
      <c r="A272" s="11"/>
      <c r="B272" s="11"/>
      <c r="C272" s="11"/>
      <c r="E272" s="11"/>
      <c r="F272" s="13"/>
      <c r="H272" s="13"/>
      <c r="K272" s="13"/>
      <c r="L272" s="13"/>
      <c r="N272" s="13"/>
    </row>
    <row r="273" spans="1:14" ht="12.75" customHeight="1" x14ac:dyDescent="0.2">
      <c r="A273" s="11"/>
      <c r="B273" s="11"/>
      <c r="C273" s="11"/>
      <c r="E273" s="11"/>
      <c r="F273" s="13"/>
      <c r="H273" s="13"/>
      <c r="K273" s="13"/>
      <c r="L273" s="13"/>
      <c r="N273" s="13"/>
    </row>
    <row r="274" spans="1:14" ht="12.75" customHeight="1" x14ac:dyDescent="0.2">
      <c r="A274" s="11"/>
      <c r="B274" s="11"/>
      <c r="C274" s="11"/>
      <c r="E274" s="11"/>
      <c r="F274" s="13"/>
      <c r="H274" s="13"/>
      <c r="K274" s="13"/>
      <c r="L274" s="13"/>
      <c r="N274" s="13"/>
    </row>
    <row r="275" spans="1:14" ht="12.75" customHeight="1" x14ac:dyDescent="0.2">
      <c r="A275" s="11"/>
      <c r="B275" s="11"/>
      <c r="C275" s="11"/>
      <c r="E275" s="11"/>
      <c r="F275" s="13"/>
      <c r="H275" s="13"/>
      <c r="K275" s="13"/>
      <c r="L275" s="13"/>
      <c r="N275" s="13"/>
    </row>
    <row r="276" spans="1:14" ht="12.75" customHeight="1" x14ac:dyDescent="0.2">
      <c r="A276" s="11"/>
      <c r="B276" s="11"/>
      <c r="C276" s="11"/>
      <c r="E276" s="11"/>
      <c r="F276" s="13"/>
      <c r="H276" s="13"/>
      <c r="K276" s="13"/>
      <c r="L276" s="13"/>
      <c r="N276" s="13"/>
    </row>
    <row r="277" spans="1:14" ht="12.75" customHeight="1" x14ac:dyDescent="0.2">
      <c r="A277" s="11"/>
      <c r="B277" s="11"/>
      <c r="C277" s="11"/>
      <c r="E277" s="11"/>
      <c r="F277" s="13"/>
      <c r="H277" s="13"/>
      <c r="K277" s="13"/>
      <c r="L277" s="13"/>
      <c r="N277" s="13"/>
    </row>
    <row r="278" spans="1:14" ht="12.75" customHeight="1" x14ac:dyDescent="0.2">
      <c r="A278" s="11"/>
      <c r="B278" s="11"/>
      <c r="C278" s="11"/>
      <c r="E278" s="11"/>
      <c r="F278" s="13"/>
      <c r="H278" s="13"/>
      <c r="K278" s="13"/>
      <c r="L278" s="13"/>
      <c r="N278" s="13"/>
    </row>
    <row r="279" spans="1:14" ht="12.75" customHeight="1" x14ac:dyDescent="0.2">
      <c r="A279" s="11"/>
      <c r="B279" s="11"/>
      <c r="C279" s="11"/>
      <c r="E279" s="11"/>
      <c r="F279" s="13"/>
      <c r="H279" s="13"/>
      <c r="K279" s="13"/>
      <c r="L279" s="13"/>
      <c r="N279" s="13"/>
    </row>
    <row r="280" spans="1:14" ht="12.75" customHeight="1" x14ac:dyDescent="0.2">
      <c r="A280" s="11"/>
      <c r="B280" s="11"/>
      <c r="C280" s="11"/>
      <c r="E280" s="11"/>
      <c r="F280" s="13"/>
      <c r="H280" s="13"/>
      <c r="K280" s="13"/>
      <c r="L280" s="13"/>
      <c r="N280" s="13"/>
    </row>
    <row r="281" spans="1:14" ht="12.75" customHeight="1" x14ac:dyDescent="0.2">
      <c r="A281" s="11"/>
      <c r="B281" s="11"/>
      <c r="C281" s="11"/>
      <c r="E281" s="11"/>
      <c r="F281" s="13"/>
      <c r="H281" s="13"/>
      <c r="K281" s="13"/>
      <c r="L281" s="13"/>
      <c r="N281" s="13"/>
    </row>
    <row r="282" spans="1:14" ht="12.75" customHeight="1" x14ac:dyDescent="0.2">
      <c r="A282" s="11"/>
      <c r="B282" s="11"/>
      <c r="C282" s="11"/>
      <c r="E282" s="11"/>
      <c r="F282" s="13"/>
      <c r="H282" s="13"/>
      <c r="K282" s="13"/>
      <c r="L282" s="13"/>
      <c r="N282" s="13"/>
    </row>
    <row r="283" spans="1:14" ht="12.75" customHeight="1" x14ac:dyDescent="0.2">
      <c r="A283" s="11"/>
      <c r="B283" s="11"/>
      <c r="C283" s="11"/>
      <c r="E283" s="11"/>
      <c r="F283" s="13"/>
      <c r="H283" s="13"/>
      <c r="K283" s="13"/>
      <c r="L283" s="13"/>
      <c r="N283" s="13"/>
    </row>
    <row r="284" spans="1:14" ht="12.75" customHeight="1" x14ac:dyDescent="0.2">
      <c r="A284" s="11"/>
      <c r="B284" s="11"/>
      <c r="C284" s="11"/>
      <c r="E284" s="11"/>
      <c r="F284" s="13"/>
      <c r="H284" s="13"/>
      <c r="K284" s="13"/>
      <c r="L284" s="13"/>
      <c r="N284" s="13"/>
    </row>
    <row r="285" spans="1:14" ht="12.75" customHeight="1" x14ac:dyDescent="0.2">
      <c r="A285" s="11"/>
      <c r="B285" s="11"/>
      <c r="C285" s="11"/>
      <c r="E285" s="11"/>
      <c r="F285" s="13"/>
      <c r="H285" s="13"/>
      <c r="K285" s="13"/>
      <c r="L285" s="13"/>
      <c r="N285" s="13"/>
    </row>
    <row r="286" spans="1:14" ht="12.75" customHeight="1" x14ac:dyDescent="0.2">
      <c r="A286" s="11"/>
      <c r="B286" s="11"/>
      <c r="C286" s="11"/>
      <c r="E286" s="11"/>
      <c r="F286" s="13"/>
      <c r="H286" s="13"/>
      <c r="K286" s="13"/>
      <c r="L286" s="13"/>
      <c r="N286" s="13"/>
    </row>
    <row r="287" spans="1:14" ht="12.75" customHeight="1" x14ac:dyDescent="0.2">
      <c r="A287" s="11"/>
      <c r="B287" s="11"/>
      <c r="C287" s="11"/>
      <c r="E287" s="11"/>
      <c r="F287" s="13"/>
      <c r="H287" s="13"/>
      <c r="K287" s="13"/>
      <c r="L287" s="13"/>
      <c r="N287" s="13"/>
    </row>
    <row r="288" spans="1:14" ht="12.75" customHeight="1" x14ac:dyDescent="0.2">
      <c r="A288" s="11"/>
      <c r="B288" s="11"/>
      <c r="C288" s="11"/>
      <c r="E288" s="11"/>
      <c r="F288" s="13"/>
      <c r="H288" s="13"/>
      <c r="K288" s="13"/>
      <c r="L288" s="13"/>
      <c r="N288" s="13"/>
    </row>
    <row r="289" spans="1:14" ht="12.75" customHeight="1" x14ac:dyDescent="0.2">
      <c r="A289" s="11"/>
      <c r="B289" s="11"/>
      <c r="C289" s="11"/>
      <c r="E289" s="11"/>
      <c r="F289" s="13"/>
      <c r="H289" s="13"/>
      <c r="K289" s="13"/>
      <c r="L289" s="13"/>
      <c r="N289" s="13"/>
    </row>
    <row r="290" spans="1:14" ht="12.75" customHeight="1" x14ac:dyDescent="0.2">
      <c r="A290" s="11"/>
      <c r="B290" s="11"/>
      <c r="C290" s="11"/>
      <c r="E290" s="11"/>
      <c r="F290" s="13"/>
      <c r="H290" s="13"/>
      <c r="K290" s="13"/>
      <c r="L290" s="13"/>
      <c r="N290" s="13"/>
    </row>
    <row r="291" spans="1:14" ht="12.75" customHeight="1" x14ac:dyDescent="0.2">
      <c r="A291" s="11"/>
      <c r="B291" s="11"/>
      <c r="C291" s="11"/>
      <c r="E291" s="11"/>
      <c r="F291" s="13"/>
      <c r="H291" s="13"/>
      <c r="K291" s="13"/>
      <c r="L291" s="13"/>
      <c r="N291" s="13"/>
    </row>
    <row r="292" spans="1:14" ht="12.75" customHeight="1" x14ac:dyDescent="0.2">
      <c r="A292" s="11"/>
      <c r="B292" s="11"/>
      <c r="C292" s="11"/>
      <c r="E292" s="11"/>
      <c r="F292" s="13"/>
      <c r="H292" s="13"/>
      <c r="K292" s="13"/>
      <c r="L292" s="13"/>
      <c r="N292" s="13"/>
    </row>
    <row r="293" spans="1:14" ht="12.75" customHeight="1" x14ac:dyDescent="0.2">
      <c r="A293" s="11"/>
      <c r="B293" s="11"/>
      <c r="C293" s="11"/>
      <c r="E293" s="11"/>
      <c r="F293" s="13"/>
      <c r="H293" s="13"/>
      <c r="K293" s="13"/>
      <c r="L293" s="13"/>
      <c r="N293" s="13"/>
    </row>
    <row r="294" spans="1:14" ht="12.75" customHeight="1" x14ac:dyDescent="0.2">
      <c r="A294" s="11"/>
      <c r="B294" s="11"/>
      <c r="C294" s="11"/>
      <c r="E294" s="11"/>
      <c r="F294" s="13"/>
      <c r="H294" s="13"/>
      <c r="K294" s="13"/>
      <c r="L294" s="13"/>
      <c r="N294" s="13"/>
    </row>
    <row r="295" spans="1:14" ht="12.75" customHeight="1" x14ac:dyDescent="0.2">
      <c r="A295" s="11"/>
      <c r="B295" s="11"/>
      <c r="C295" s="11"/>
      <c r="E295" s="11"/>
      <c r="F295" s="13"/>
      <c r="H295" s="13"/>
      <c r="K295" s="13"/>
      <c r="L295" s="13"/>
      <c r="N295" s="13"/>
    </row>
    <row r="296" spans="1:14" ht="12.75" customHeight="1" x14ac:dyDescent="0.2">
      <c r="A296" s="11"/>
      <c r="B296" s="11"/>
      <c r="C296" s="11"/>
      <c r="E296" s="11"/>
      <c r="F296" s="13"/>
      <c r="H296" s="13"/>
      <c r="K296" s="13"/>
      <c r="L296" s="13"/>
      <c r="N296" s="13"/>
    </row>
    <row r="297" spans="1:14" ht="12.75" customHeight="1" x14ac:dyDescent="0.2">
      <c r="A297" s="11"/>
      <c r="B297" s="11"/>
      <c r="C297" s="11"/>
      <c r="E297" s="11"/>
      <c r="F297" s="13"/>
      <c r="H297" s="13"/>
      <c r="K297" s="13"/>
      <c r="L297" s="13"/>
      <c r="N297" s="13"/>
    </row>
    <row r="298" spans="1:14" ht="12.75" customHeight="1" x14ac:dyDescent="0.2">
      <c r="A298" s="11"/>
      <c r="B298" s="11"/>
      <c r="C298" s="11"/>
      <c r="E298" s="11"/>
      <c r="F298" s="13"/>
      <c r="H298" s="13"/>
      <c r="K298" s="13"/>
      <c r="L298" s="13"/>
      <c r="N298" s="13"/>
    </row>
    <row r="299" spans="1:14" ht="12.75" customHeight="1" x14ac:dyDescent="0.2">
      <c r="A299" s="11"/>
      <c r="B299" s="11"/>
      <c r="C299" s="11"/>
      <c r="E299" s="11"/>
      <c r="F299" s="13"/>
      <c r="H299" s="13"/>
      <c r="K299" s="13"/>
      <c r="L299" s="13"/>
      <c r="N299" s="13"/>
    </row>
    <row r="300" spans="1:14" ht="12.75" customHeight="1" x14ac:dyDescent="0.2">
      <c r="A300" s="11"/>
      <c r="B300" s="11"/>
      <c r="C300" s="11"/>
      <c r="E300" s="11"/>
      <c r="F300" s="13"/>
      <c r="H300" s="13"/>
      <c r="K300" s="13"/>
      <c r="L300" s="13"/>
      <c r="N300" s="13"/>
    </row>
    <row r="301" spans="1:14" ht="12.75" customHeight="1" x14ac:dyDescent="0.2">
      <c r="A301" s="11"/>
      <c r="B301" s="11"/>
      <c r="C301" s="11"/>
      <c r="E301" s="11"/>
      <c r="F301" s="13"/>
      <c r="H301" s="13"/>
      <c r="K301" s="13"/>
      <c r="L301" s="13"/>
      <c r="N301" s="13"/>
    </row>
    <row r="302" spans="1:14" ht="12.75" customHeight="1" x14ac:dyDescent="0.2">
      <c r="A302" s="11"/>
      <c r="B302" s="11"/>
      <c r="C302" s="11"/>
      <c r="E302" s="11"/>
      <c r="F302" s="13"/>
      <c r="H302" s="13"/>
      <c r="K302" s="13"/>
      <c r="L302" s="13"/>
      <c r="N302" s="13"/>
    </row>
    <row r="303" spans="1:14" ht="12.75" customHeight="1" x14ac:dyDescent="0.2">
      <c r="A303" s="11"/>
      <c r="B303" s="11"/>
      <c r="C303" s="11"/>
      <c r="E303" s="11"/>
      <c r="F303" s="13"/>
      <c r="H303" s="13"/>
      <c r="K303" s="13"/>
      <c r="L303" s="13"/>
      <c r="N303" s="13"/>
    </row>
    <row r="304" spans="1:14" ht="12.75" customHeight="1" x14ac:dyDescent="0.2">
      <c r="A304" s="11"/>
      <c r="B304" s="11"/>
      <c r="C304" s="11"/>
      <c r="E304" s="11"/>
      <c r="F304" s="13"/>
      <c r="H304" s="13"/>
      <c r="K304" s="13"/>
      <c r="L304" s="13"/>
      <c r="N304" s="13"/>
    </row>
    <row r="305" spans="1:14" ht="12.75" customHeight="1" x14ac:dyDescent="0.2">
      <c r="A305" s="11"/>
      <c r="B305" s="11"/>
      <c r="C305" s="11"/>
      <c r="E305" s="11"/>
      <c r="F305" s="13"/>
      <c r="H305" s="13"/>
      <c r="K305" s="13"/>
      <c r="L305" s="13"/>
      <c r="N305" s="13"/>
    </row>
    <row r="306" spans="1:14" ht="12.75" customHeight="1" x14ac:dyDescent="0.2">
      <c r="A306" s="11"/>
      <c r="B306" s="11"/>
      <c r="C306" s="11"/>
      <c r="E306" s="11"/>
      <c r="F306" s="13"/>
      <c r="H306" s="13"/>
      <c r="K306" s="13"/>
      <c r="L306" s="13"/>
      <c r="N306" s="13"/>
    </row>
    <row r="307" spans="1:14" ht="12.75" customHeight="1" x14ac:dyDescent="0.2">
      <c r="A307" s="11"/>
      <c r="B307" s="11"/>
      <c r="C307" s="11"/>
      <c r="E307" s="11"/>
      <c r="F307" s="13"/>
      <c r="H307" s="13"/>
      <c r="K307" s="13"/>
      <c r="L307" s="13"/>
      <c r="N307" s="13"/>
    </row>
    <row r="308" spans="1:14" ht="12.75" customHeight="1" x14ac:dyDescent="0.2">
      <c r="A308" s="11"/>
      <c r="B308" s="11"/>
      <c r="C308" s="11"/>
      <c r="E308" s="11"/>
      <c r="F308" s="13"/>
      <c r="H308" s="13"/>
      <c r="K308" s="13"/>
      <c r="L308" s="13"/>
      <c r="N308" s="13"/>
    </row>
    <row r="309" spans="1:14" ht="12.75" customHeight="1" x14ac:dyDescent="0.2">
      <c r="A309" s="11"/>
      <c r="B309" s="11"/>
      <c r="C309" s="11"/>
      <c r="E309" s="11"/>
      <c r="F309" s="13"/>
      <c r="H309" s="13"/>
      <c r="K309" s="13"/>
      <c r="L309" s="13"/>
      <c r="N309" s="13"/>
    </row>
    <row r="310" spans="1:14" ht="12.75" customHeight="1" x14ac:dyDescent="0.2">
      <c r="A310" s="11"/>
      <c r="B310" s="11"/>
      <c r="C310" s="11"/>
      <c r="E310" s="11"/>
      <c r="F310" s="13"/>
      <c r="H310" s="13"/>
      <c r="K310" s="13"/>
      <c r="L310" s="13"/>
      <c r="N310" s="13"/>
    </row>
    <row r="311" spans="1:14" ht="12.75" customHeight="1" x14ac:dyDescent="0.2">
      <c r="A311" s="11"/>
      <c r="B311" s="11"/>
      <c r="C311" s="11"/>
      <c r="E311" s="11"/>
      <c r="F311" s="13"/>
      <c r="H311" s="13"/>
      <c r="K311" s="13"/>
      <c r="L311" s="13"/>
      <c r="N311" s="13"/>
    </row>
    <row r="312" spans="1:14" ht="12.75" customHeight="1" x14ac:dyDescent="0.2">
      <c r="A312" s="11"/>
      <c r="B312" s="11"/>
      <c r="C312" s="11"/>
      <c r="E312" s="11"/>
      <c r="F312" s="13"/>
      <c r="H312" s="13"/>
      <c r="K312" s="13"/>
      <c r="L312" s="13"/>
      <c r="N312" s="13"/>
    </row>
    <row r="313" spans="1:14" ht="12.75" customHeight="1" x14ac:dyDescent="0.2">
      <c r="A313" s="11"/>
      <c r="B313" s="11"/>
      <c r="C313" s="11"/>
      <c r="E313" s="11"/>
      <c r="F313" s="13"/>
      <c r="H313" s="13"/>
      <c r="K313" s="13"/>
      <c r="L313" s="13"/>
      <c r="N313" s="13"/>
    </row>
    <row r="314" spans="1:14" ht="12.75" customHeight="1" x14ac:dyDescent="0.2">
      <c r="A314" s="11"/>
      <c r="B314" s="11"/>
      <c r="C314" s="11"/>
      <c r="E314" s="11"/>
      <c r="F314" s="13"/>
      <c r="H314" s="13"/>
      <c r="K314" s="13"/>
      <c r="L314" s="13"/>
      <c r="N314" s="13"/>
    </row>
    <row r="315" spans="1:14" ht="12.75" customHeight="1" x14ac:dyDescent="0.2">
      <c r="A315" s="11"/>
      <c r="B315" s="11"/>
      <c r="C315" s="11"/>
      <c r="E315" s="11"/>
      <c r="F315" s="13"/>
      <c r="H315" s="13"/>
      <c r="K315" s="13"/>
      <c r="L315" s="13"/>
      <c r="N315" s="13"/>
    </row>
    <row r="316" spans="1:14" ht="12.75" customHeight="1" x14ac:dyDescent="0.2">
      <c r="A316" s="11"/>
      <c r="B316" s="11"/>
      <c r="C316" s="11"/>
      <c r="E316" s="11"/>
      <c r="F316" s="13"/>
      <c r="H316" s="13"/>
      <c r="K316" s="13"/>
      <c r="L316" s="13"/>
      <c r="N316" s="13"/>
    </row>
    <row r="317" spans="1:14" ht="12.75" customHeight="1" x14ac:dyDescent="0.2">
      <c r="A317" s="11"/>
      <c r="B317" s="11"/>
      <c r="C317" s="11"/>
      <c r="E317" s="11"/>
      <c r="F317" s="13"/>
      <c r="H317" s="13"/>
      <c r="K317" s="13"/>
      <c r="L317" s="13"/>
      <c r="N317" s="13"/>
    </row>
    <row r="318" spans="1:14" ht="12.75" customHeight="1" x14ac:dyDescent="0.2">
      <c r="A318" s="11"/>
      <c r="B318" s="11"/>
      <c r="C318" s="11"/>
      <c r="E318" s="11"/>
      <c r="F318" s="13"/>
      <c r="H318" s="13"/>
      <c r="K318" s="13"/>
      <c r="L318" s="13"/>
      <c r="N318" s="13"/>
    </row>
    <row r="319" spans="1:14" ht="12.75" customHeight="1" x14ac:dyDescent="0.2">
      <c r="A319" s="11"/>
      <c r="B319" s="11"/>
      <c r="C319" s="11"/>
      <c r="E319" s="11"/>
      <c r="F319" s="13"/>
      <c r="H319" s="13"/>
      <c r="K319" s="13"/>
      <c r="L319" s="13"/>
      <c r="N319" s="13"/>
    </row>
    <row r="320" spans="1:14" ht="12.75" customHeight="1" x14ac:dyDescent="0.2">
      <c r="A320" s="11"/>
      <c r="B320" s="11"/>
      <c r="C320" s="11"/>
      <c r="E320" s="11"/>
      <c r="F320" s="13"/>
      <c r="H320" s="13"/>
      <c r="K320" s="13"/>
      <c r="L320" s="13"/>
      <c r="N320" s="13"/>
    </row>
    <row r="321" spans="1:14" ht="12.75" customHeight="1" x14ac:dyDescent="0.2">
      <c r="A321" s="11"/>
      <c r="B321" s="11"/>
      <c r="C321" s="11"/>
      <c r="E321" s="11"/>
      <c r="F321" s="13"/>
      <c r="H321" s="13"/>
      <c r="K321" s="13"/>
      <c r="L321" s="13"/>
      <c r="N321" s="13"/>
    </row>
    <row r="322" spans="1:14" ht="12.75" customHeight="1" x14ac:dyDescent="0.2">
      <c r="A322" s="11"/>
      <c r="B322" s="11"/>
      <c r="C322" s="11"/>
      <c r="E322" s="11"/>
      <c r="F322" s="13"/>
      <c r="H322" s="13"/>
      <c r="K322" s="13"/>
      <c r="L322" s="13"/>
      <c r="N322" s="13"/>
    </row>
    <row r="323" spans="1:14" ht="12.75" customHeight="1" x14ac:dyDescent="0.2">
      <c r="A323" s="11"/>
      <c r="B323" s="11"/>
      <c r="C323" s="11"/>
      <c r="E323" s="11"/>
      <c r="F323" s="13"/>
      <c r="H323" s="13"/>
      <c r="K323" s="13"/>
      <c r="L323" s="13"/>
      <c r="N323" s="13"/>
    </row>
    <row r="324" spans="1:14" ht="12.75" customHeight="1" x14ac:dyDescent="0.2">
      <c r="A324" s="11"/>
      <c r="B324" s="11"/>
      <c r="C324" s="11"/>
      <c r="E324" s="11"/>
      <c r="F324" s="13"/>
      <c r="H324" s="13"/>
      <c r="K324" s="13"/>
      <c r="L324" s="13"/>
      <c r="N324" s="13"/>
    </row>
    <row r="325" spans="1:14" ht="12.75" customHeight="1" x14ac:dyDescent="0.2">
      <c r="A325" s="11"/>
      <c r="B325" s="11"/>
      <c r="C325" s="11"/>
      <c r="E325" s="11"/>
      <c r="F325" s="13"/>
      <c r="H325" s="13"/>
      <c r="K325" s="13"/>
      <c r="L325" s="13"/>
      <c r="N325" s="13"/>
    </row>
    <row r="326" spans="1:14" ht="12.75" customHeight="1" x14ac:dyDescent="0.2">
      <c r="A326" s="11"/>
      <c r="B326" s="11"/>
      <c r="C326" s="11"/>
      <c r="E326" s="11"/>
      <c r="F326" s="13"/>
      <c r="H326" s="13"/>
      <c r="K326" s="13"/>
      <c r="L326" s="13"/>
      <c r="N326" s="13"/>
    </row>
    <row r="327" spans="1:14" ht="12.75" customHeight="1" x14ac:dyDescent="0.2">
      <c r="A327" s="11"/>
      <c r="B327" s="11"/>
      <c r="C327" s="11"/>
      <c r="E327" s="11"/>
      <c r="F327" s="13"/>
      <c r="H327" s="13"/>
      <c r="K327" s="13"/>
      <c r="L327" s="13"/>
      <c r="N327" s="13"/>
    </row>
    <row r="328" spans="1:14" ht="12.75" customHeight="1" x14ac:dyDescent="0.2">
      <c r="A328" s="11"/>
      <c r="B328" s="11"/>
      <c r="C328" s="11"/>
      <c r="E328" s="11"/>
      <c r="F328" s="13"/>
      <c r="H328" s="13"/>
      <c r="K328" s="13"/>
      <c r="L328" s="13"/>
      <c r="N328" s="13"/>
    </row>
    <row r="329" spans="1:14" ht="12.75" customHeight="1" x14ac:dyDescent="0.2">
      <c r="A329" s="11"/>
      <c r="B329" s="11"/>
      <c r="C329" s="11"/>
      <c r="E329" s="11"/>
      <c r="F329" s="13"/>
      <c r="H329" s="13"/>
      <c r="K329" s="13"/>
      <c r="L329" s="13"/>
      <c r="N329" s="13"/>
    </row>
    <row r="330" spans="1:14" ht="12.75" customHeight="1" x14ac:dyDescent="0.2">
      <c r="A330" s="11"/>
      <c r="B330" s="11"/>
      <c r="C330" s="11"/>
      <c r="E330" s="11"/>
      <c r="F330" s="13"/>
      <c r="H330" s="13"/>
      <c r="K330" s="13"/>
      <c r="L330" s="13"/>
      <c r="N330" s="13"/>
    </row>
    <row r="331" spans="1:14" ht="12.75" customHeight="1" x14ac:dyDescent="0.2">
      <c r="A331" s="11"/>
      <c r="B331" s="11"/>
      <c r="C331" s="11"/>
      <c r="E331" s="11"/>
      <c r="F331" s="13"/>
      <c r="H331" s="13"/>
      <c r="K331" s="13"/>
      <c r="L331" s="13"/>
      <c r="N331" s="13"/>
    </row>
    <row r="332" spans="1:14" ht="12.75" customHeight="1" x14ac:dyDescent="0.2">
      <c r="A332" s="11"/>
      <c r="B332" s="11"/>
      <c r="C332" s="11"/>
      <c r="E332" s="11"/>
      <c r="F332" s="13"/>
      <c r="H332" s="13"/>
      <c r="K332" s="13"/>
      <c r="L332" s="13"/>
      <c r="N332" s="13"/>
    </row>
    <row r="333" spans="1:14" ht="12.75" customHeight="1" x14ac:dyDescent="0.2">
      <c r="A333" s="11"/>
      <c r="B333" s="11"/>
      <c r="C333" s="11"/>
      <c r="E333" s="11"/>
      <c r="F333" s="13"/>
      <c r="H333" s="13"/>
      <c r="K333" s="13"/>
      <c r="L333" s="13"/>
      <c r="N333" s="13"/>
    </row>
    <row r="334" spans="1:14" ht="12.75" customHeight="1" x14ac:dyDescent="0.2">
      <c r="A334" s="11"/>
      <c r="B334" s="11"/>
      <c r="C334" s="11"/>
      <c r="E334" s="11"/>
      <c r="F334" s="13"/>
      <c r="H334" s="13"/>
      <c r="K334" s="13"/>
      <c r="L334" s="13"/>
      <c r="N334" s="13"/>
    </row>
    <row r="335" spans="1:14" ht="12.75" customHeight="1" x14ac:dyDescent="0.2">
      <c r="A335" s="11"/>
      <c r="B335" s="11"/>
      <c r="C335" s="11"/>
      <c r="E335" s="11"/>
      <c r="F335" s="13"/>
      <c r="H335" s="13"/>
      <c r="K335" s="13"/>
      <c r="L335" s="13"/>
      <c r="N335" s="13"/>
    </row>
    <row r="336" spans="1:14" ht="12.75" customHeight="1" x14ac:dyDescent="0.2">
      <c r="A336" s="11"/>
      <c r="B336" s="11"/>
      <c r="C336" s="11"/>
      <c r="E336" s="11"/>
      <c r="F336" s="13"/>
      <c r="H336" s="13"/>
      <c r="K336" s="13"/>
      <c r="L336" s="13"/>
      <c r="N336" s="13"/>
    </row>
    <row r="337" spans="1:14" ht="12.75" customHeight="1" x14ac:dyDescent="0.2">
      <c r="A337" s="11"/>
      <c r="B337" s="11"/>
      <c r="C337" s="11"/>
      <c r="E337" s="11"/>
      <c r="F337" s="13"/>
      <c r="H337" s="13"/>
      <c r="K337" s="13"/>
      <c r="L337" s="13"/>
      <c r="N337" s="13"/>
    </row>
    <row r="338" spans="1:14" ht="12.75" customHeight="1" x14ac:dyDescent="0.2">
      <c r="A338" s="11"/>
      <c r="B338" s="11"/>
      <c r="C338" s="11"/>
      <c r="E338" s="11"/>
      <c r="F338" s="13"/>
      <c r="H338" s="13"/>
      <c r="K338" s="13"/>
      <c r="L338" s="13"/>
      <c r="N338" s="13"/>
    </row>
    <row r="339" spans="1:14" ht="12.75" customHeight="1" x14ac:dyDescent="0.2">
      <c r="A339" s="11"/>
      <c r="B339" s="11"/>
      <c r="C339" s="11"/>
      <c r="E339" s="11"/>
      <c r="F339" s="13"/>
      <c r="H339" s="13"/>
      <c r="K339" s="13"/>
      <c r="L339" s="13"/>
      <c r="N339" s="13"/>
    </row>
    <row r="340" spans="1:14" ht="12.75" customHeight="1" x14ac:dyDescent="0.2">
      <c r="A340" s="11"/>
      <c r="B340" s="11"/>
      <c r="C340" s="11"/>
      <c r="E340" s="11"/>
      <c r="F340" s="13"/>
      <c r="H340" s="13"/>
      <c r="K340" s="13"/>
      <c r="L340" s="13"/>
      <c r="N340" s="13"/>
    </row>
    <row r="341" spans="1:14" ht="12.75" customHeight="1" x14ac:dyDescent="0.2">
      <c r="A341" s="11"/>
      <c r="B341" s="11"/>
      <c r="C341" s="11"/>
      <c r="E341" s="11"/>
      <c r="F341" s="13"/>
      <c r="H341" s="13"/>
      <c r="K341" s="13"/>
      <c r="L341" s="13"/>
      <c r="N341" s="13"/>
    </row>
    <row r="342" spans="1:14" ht="12.75" customHeight="1" x14ac:dyDescent="0.2">
      <c r="A342" s="11"/>
      <c r="B342" s="11"/>
      <c r="C342" s="11"/>
      <c r="E342" s="11"/>
      <c r="F342" s="13"/>
      <c r="H342" s="13"/>
      <c r="K342" s="13"/>
      <c r="L342" s="13"/>
      <c r="N342" s="13"/>
    </row>
    <row r="343" spans="1:14" ht="12.75" customHeight="1" x14ac:dyDescent="0.2">
      <c r="A343" s="11"/>
      <c r="B343" s="11"/>
      <c r="C343" s="11"/>
      <c r="E343" s="11"/>
      <c r="F343" s="13"/>
      <c r="H343" s="13"/>
      <c r="K343" s="13"/>
      <c r="L343" s="13"/>
      <c r="N343" s="13"/>
    </row>
    <row r="344" spans="1:14" ht="12.75" customHeight="1" x14ac:dyDescent="0.2">
      <c r="A344" s="11"/>
      <c r="B344" s="11"/>
      <c r="C344" s="11"/>
      <c r="E344" s="11"/>
      <c r="F344" s="13"/>
      <c r="H344" s="13"/>
      <c r="K344" s="13"/>
      <c r="L344" s="13"/>
      <c r="N344" s="13"/>
    </row>
    <row r="345" spans="1:14" ht="12.75" customHeight="1" x14ac:dyDescent="0.2">
      <c r="A345" s="11"/>
      <c r="B345" s="11"/>
      <c r="C345" s="11"/>
      <c r="E345" s="11"/>
      <c r="F345" s="13"/>
      <c r="H345" s="13"/>
      <c r="K345" s="13"/>
      <c r="L345" s="13"/>
      <c r="N345" s="13"/>
    </row>
    <row r="346" spans="1:14" ht="12.75" customHeight="1" x14ac:dyDescent="0.2">
      <c r="A346" s="11"/>
      <c r="B346" s="11"/>
      <c r="C346" s="11"/>
      <c r="E346" s="11"/>
      <c r="F346" s="13"/>
      <c r="H346" s="13"/>
      <c r="K346" s="13"/>
      <c r="L346" s="13"/>
      <c r="N346" s="13"/>
    </row>
    <row r="347" spans="1:14" ht="12.75" customHeight="1" x14ac:dyDescent="0.2">
      <c r="A347" s="11"/>
      <c r="B347" s="11"/>
      <c r="C347" s="11"/>
      <c r="E347" s="11"/>
      <c r="F347" s="13"/>
      <c r="H347" s="13"/>
      <c r="K347" s="13"/>
      <c r="L347" s="13"/>
      <c r="N347" s="13"/>
    </row>
    <row r="348" spans="1:14" ht="12.75" customHeight="1" x14ac:dyDescent="0.2">
      <c r="A348" s="11"/>
      <c r="B348" s="11"/>
      <c r="C348" s="11"/>
      <c r="E348" s="11"/>
      <c r="F348" s="13"/>
      <c r="K348" s="13"/>
      <c r="L348" s="13"/>
      <c r="N348" s="13"/>
    </row>
    <row r="349" spans="1:14" ht="12.75" customHeight="1" x14ac:dyDescent="0.2">
      <c r="A349" s="11"/>
      <c r="B349" s="11"/>
      <c r="C349" s="11"/>
      <c r="E349" s="11"/>
      <c r="F349" s="13"/>
      <c r="K349" s="13"/>
      <c r="L349" s="13"/>
      <c r="N349" s="13"/>
    </row>
    <row r="350" spans="1:14" ht="12.75" customHeight="1" x14ac:dyDescent="0.2">
      <c r="A350" s="11"/>
      <c r="B350" s="11"/>
      <c r="C350" s="11"/>
      <c r="E350" s="11"/>
      <c r="F350" s="13"/>
      <c r="K350" s="13"/>
      <c r="L350" s="13"/>
      <c r="N350" s="13"/>
    </row>
    <row r="351" spans="1:14" ht="12.75" customHeight="1" x14ac:dyDescent="0.2">
      <c r="A351" s="11"/>
      <c r="B351" s="11"/>
      <c r="C351" s="11"/>
      <c r="E351" s="11"/>
      <c r="F351" s="13"/>
      <c r="K351" s="13"/>
      <c r="L351" s="13"/>
      <c r="N351" s="13"/>
    </row>
    <row r="352" spans="1:14" ht="12.75" customHeight="1" x14ac:dyDescent="0.2">
      <c r="A352" s="11"/>
      <c r="B352" s="11"/>
      <c r="C352" s="11"/>
      <c r="E352" s="11"/>
      <c r="F352" s="13"/>
      <c r="K352" s="13"/>
      <c r="L352" s="13"/>
      <c r="N352" s="13"/>
    </row>
    <row r="353" spans="1:14" ht="12.75" customHeight="1" x14ac:dyDescent="0.2">
      <c r="A353" s="11"/>
      <c r="B353" s="11"/>
      <c r="C353" s="11"/>
      <c r="E353" s="11"/>
      <c r="F353" s="13"/>
      <c r="K353" s="13"/>
      <c r="L353" s="13"/>
      <c r="N353" s="13"/>
    </row>
    <row r="354" spans="1:14" ht="12.75" customHeight="1" x14ac:dyDescent="0.2">
      <c r="A354" s="11"/>
      <c r="B354" s="11"/>
      <c r="C354" s="11"/>
      <c r="E354" s="11"/>
      <c r="F354" s="13"/>
      <c r="K354" s="13"/>
      <c r="L354" s="13"/>
      <c r="N354" s="13"/>
    </row>
    <row r="355" spans="1:14" ht="12.75" customHeight="1" x14ac:dyDescent="0.2">
      <c r="A355" s="11"/>
      <c r="B355" s="11"/>
      <c r="C355" s="11"/>
      <c r="E355" s="11"/>
      <c r="F355" s="13"/>
      <c r="K355" s="13"/>
      <c r="L355" s="13"/>
      <c r="N355" s="13"/>
    </row>
    <row r="356" spans="1:14" ht="12.75" customHeight="1" x14ac:dyDescent="0.2">
      <c r="A356" s="11"/>
      <c r="B356" s="11"/>
      <c r="C356" s="11"/>
      <c r="E356" s="11"/>
      <c r="F356" s="13"/>
      <c r="K356" s="13"/>
      <c r="L356" s="13"/>
      <c r="N356" s="13"/>
    </row>
    <row r="357" spans="1:14" ht="12.75" customHeight="1" x14ac:dyDescent="0.2">
      <c r="A357" s="11"/>
      <c r="B357" s="11"/>
      <c r="C357" s="11"/>
      <c r="E357" s="11"/>
      <c r="F357" s="13"/>
      <c r="K357" s="13"/>
      <c r="L357" s="13"/>
      <c r="N357" s="13"/>
    </row>
    <row r="358" spans="1:14" ht="12.75" customHeight="1" x14ac:dyDescent="0.2">
      <c r="A358" s="11"/>
      <c r="B358" s="11"/>
      <c r="C358" s="11"/>
      <c r="E358" s="11"/>
      <c r="F358" s="13"/>
      <c r="K358" s="13"/>
      <c r="L358" s="13"/>
      <c r="N358" s="13"/>
    </row>
    <row r="359" spans="1:14" ht="12.75" customHeight="1" x14ac:dyDescent="0.2">
      <c r="A359" s="11"/>
      <c r="B359" s="11"/>
      <c r="C359" s="11"/>
      <c r="E359" s="11"/>
      <c r="F359" s="13"/>
      <c r="K359" s="13"/>
      <c r="L359" s="13"/>
      <c r="N359" s="13"/>
    </row>
    <row r="360" spans="1:14" ht="12.75" customHeight="1" x14ac:dyDescent="0.2">
      <c r="A360" s="11"/>
      <c r="B360" s="11"/>
      <c r="C360" s="11"/>
      <c r="E360" s="11"/>
      <c r="F360" s="13"/>
      <c r="K360" s="13"/>
      <c r="L360" s="13"/>
      <c r="N360" s="13"/>
    </row>
    <row r="361" spans="1:14" ht="12.75" customHeight="1" x14ac:dyDescent="0.2">
      <c r="A361" s="11"/>
      <c r="B361" s="11"/>
      <c r="C361" s="11"/>
      <c r="E361" s="11"/>
      <c r="F361" s="13"/>
      <c r="K361" s="13"/>
      <c r="L361" s="13"/>
      <c r="N361" s="13"/>
    </row>
    <row r="362" spans="1:14" ht="12.75" customHeight="1" x14ac:dyDescent="0.2">
      <c r="A362" s="11"/>
      <c r="B362" s="11"/>
      <c r="C362" s="11"/>
      <c r="E362" s="11"/>
      <c r="F362" s="13"/>
      <c r="K362" s="13"/>
      <c r="L362" s="13"/>
      <c r="N362" s="13"/>
    </row>
    <row r="363" spans="1:14" ht="12.75" customHeight="1" x14ac:dyDescent="0.2">
      <c r="A363" s="11"/>
      <c r="B363" s="11"/>
      <c r="C363" s="11"/>
      <c r="E363" s="11"/>
      <c r="F363" s="13"/>
      <c r="K363" s="13"/>
      <c r="L363" s="13"/>
      <c r="N363" s="13"/>
    </row>
    <row r="364" spans="1:14" ht="12.75" customHeight="1" x14ac:dyDescent="0.2">
      <c r="A364" s="11"/>
      <c r="B364" s="11"/>
      <c r="C364" s="11"/>
      <c r="E364" s="11"/>
      <c r="F364" s="13"/>
      <c r="K364" s="13"/>
      <c r="L364" s="13"/>
      <c r="N364" s="13"/>
    </row>
    <row r="365" spans="1:14" ht="12.75" customHeight="1" x14ac:dyDescent="0.2">
      <c r="A365" s="11"/>
      <c r="B365" s="11"/>
      <c r="C365" s="11"/>
      <c r="E365" s="11"/>
      <c r="F365" s="13"/>
      <c r="K365" s="13"/>
      <c r="L365" s="13"/>
      <c r="N365" s="13"/>
    </row>
    <row r="366" spans="1:14" ht="12.75" customHeight="1" x14ac:dyDescent="0.2">
      <c r="A366" s="11"/>
      <c r="B366" s="11"/>
      <c r="C366" s="11"/>
      <c r="E366" s="11"/>
      <c r="F366" s="13"/>
      <c r="K366" s="13"/>
      <c r="L366" s="13"/>
      <c r="N366" s="13"/>
    </row>
    <row r="367" spans="1:14" ht="12.75" customHeight="1" x14ac:dyDescent="0.2">
      <c r="A367" s="11"/>
      <c r="B367" s="11"/>
      <c r="C367" s="11"/>
      <c r="E367" s="11"/>
      <c r="F367" s="13"/>
      <c r="K367" s="13"/>
      <c r="L367" s="13"/>
      <c r="N367" s="13"/>
    </row>
    <row r="368" spans="1:14" ht="12.75" customHeight="1" x14ac:dyDescent="0.2">
      <c r="A368" s="11"/>
      <c r="B368" s="11"/>
      <c r="C368" s="11"/>
      <c r="E368" s="11"/>
      <c r="F368" s="13"/>
      <c r="K368" s="13"/>
      <c r="L368" s="13"/>
      <c r="N368" s="13"/>
    </row>
    <row r="369" spans="1:14" ht="12.75" customHeight="1" x14ac:dyDescent="0.2">
      <c r="A369" s="11"/>
      <c r="B369" s="11"/>
      <c r="C369" s="11"/>
      <c r="E369" s="11"/>
      <c r="F369" s="13"/>
      <c r="K369" s="13"/>
      <c r="L369" s="13"/>
      <c r="N369" s="13"/>
    </row>
    <row r="370" spans="1:14" ht="12.75" customHeight="1" x14ac:dyDescent="0.2">
      <c r="A370" s="11"/>
      <c r="B370" s="11"/>
      <c r="C370" s="11"/>
      <c r="E370" s="11"/>
      <c r="F370" s="13"/>
      <c r="K370" s="13"/>
      <c r="L370" s="13"/>
      <c r="N370" s="13"/>
    </row>
    <row r="371" spans="1:14" ht="12.75" customHeight="1" x14ac:dyDescent="0.2">
      <c r="A371" s="11"/>
      <c r="B371" s="11"/>
      <c r="C371" s="11"/>
      <c r="E371" s="11"/>
      <c r="F371" s="13"/>
      <c r="K371" s="13"/>
      <c r="L371" s="13"/>
      <c r="N371" s="13"/>
    </row>
    <row r="372" spans="1:14" ht="12.75" customHeight="1" x14ac:dyDescent="0.2">
      <c r="A372" s="11"/>
      <c r="B372" s="11"/>
      <c r="C372" s="11"/>
      <c r="E372" s="11"/>
      <c r="F372" s="13"/>
      <c r="K372" s="13"/>
      <c r="L372" s="13"/>
      <c r="N372" s="13"/>
    </row>
    <row r="373" spans="1:14" ht="12.75" customHeight="1" x14ac:dyDescent="0.2">
      <c r="A373" s="11"/>
      <c r="B373" s="11"/>
      <c r="C373" s="11"/>
      <c r="E373" s="11"/>
      <c r="F373" s="13"/>
      <c r="K373" s="13"/>
      <c r="L373" s="13"/>
      <c r="N373" s="13"/>
    </row>
    <row r="374" spans="1:14" ht="12.75" customHeight="1" x14ac:dyDescent="0.2">
      <c r="A374" s="11"/>
      <c r="B374" s="11"/>
      <c r="C374" s="11"/>
      <c r="E374" s="11"/>
      <c r="F374" s="13"/>
      <c r="K374" s="13"/>
      <c r="L374" s="13"/>
      <c r="N374" s="13"/>
    </row>
    <row r="375" spans="1:14" ht="12.75" customHeight="1" x14ac:dyDescent="0.2">
      <c r="A375" s="11"/>
      <c r="B375" s="11"/>
      <c r="C375" s="11"/>
      <c r="E375" s="11"/>
      <c r="F375" s="13"/>
      <c r="K375" s="13"/>
      <c r="L375" s="13"/>
      <c r="N375" s="13"/>
    </row>
    <row r="376" spans="1:14" ht="12.75" customHeight="1" x14ac:dyDescent="0.2">
      <c r="A376" s="11"/>
      <c r="B376" s="11"/>
      <c r="C376" s="11"/>
      <c r="E376" s="11"/>
      <c r="F376" s="13"/>
      <c r="K376" s="13"/>
      <c r="L376" s="13"/>
      <c r="N376" s="13"/>
    </row>
    <row r="377" spans="1:14" ht="12.75" customHeight="1" x14ac:dyDescent="0.2">
      <c r="A377" s="11"/>
      <c r="B377" s="11"/>
      <c r="C377" s="11"/>
      <c r="E377" s="11"/>
      <c r="K377" s="13"/>
      <c r="L377" s="13"/>
    </row>
    <row r="378" spans="1:14" ht="12.75" customHeight="1" x14ac:dyDescent="0.2">
      <c r="A378" s="11"/>
      <c r="B378" s="11"/>
      <c r="C378" s="11"/>
      <c r="E378" s="11"/>
      <c r="K378" s="13"/>
      <c r="L378" s="13"/>
    </row>
    <row r="379" spans="1:14" ht="12.75" customHeight="1" x14ac:dyDescent="0.2">
      <c r="A379" s="11"/>
      <c r="B379" s="11"/>
      <c r="C379" s="11"/>
      <c r="E379" s="11"/>
      <c r="K379" s="13"/>
      <c r="L379" s="13"/>
    </row>
    <row r="380" spans="1:14" ht="12.75" customHeight="1" x14ac:dyDescent="0.2">
      <c r="A380" s="11"/>
      <c r="B380" s="11"/>
      <c r="C380" s="11"/>
      <c r="E380" s="11"/>
      <c r="K380" s="13"/>
      <c r="L380" s="13"/>
    </row>
    <row r="381" spans="1:14" ht="12.75" customHeight="1" x14ac:dyDescent="0.2">
      <c r="A381" s="11"/>
      <c r="B381" s="11"/>
      <c r="C381" s="11"/>
      <c r="E381" s="11"/>
      <c r="K381" s="13"/>
      <c r="L381" s="13"/>
    </row>
    <row r="382" spans="1:14" ht="12.75" customHeight="1" x14ac:dyDescent="0.2">
      <c r="A382" s="11"/>
      <c r="B382" s="11"/>
      <c r="C382" s="11"/>
      <c r="E382" s="11"/>
      <c r="K382" s="13"/>
      <c r="L382" s="13"/>
    </row>
    <row r="383" spans="1:14" ht="12.75" customHeight="1" x14ac:dyDescent="0.2">
      <c r="A383" s="11"/>
      <c r="B383" s="11"/>
      <c r="C383" s="11"/>
      <c r="E383" s="11"/>
      <c r="K383" s="13"/>
      <c r="L383" s="13"/>
    </row>
    <row r="384" spans="1:14" ht="12.75" customHeight="1" x14ac:dyDescent="0.2">
      <c r="A384" s="11"/>
      <c r="B384" s="11"/>
      <c r="C384" s="11"/>
      <c r="E384" s="11"/>
      <c r="K384" s="13"/>
      <c r="L384" s="13"/>
    </row>
    <row r="385" spans="1:12" ht="12.75" customHeight="1" x14ac:dyDescent="0.2">
      <c r="A385" s="11"/>
      <c r="B385" s="11"/>
      <c r="C385" s="11"/>
      <c r="E385" s="11"/>
      <c r="K385" s="13"/>
      <c r="L385" s="13"/>
    </row>
    <row r="386" spans="1:12" ht="12.75" customHeight="1" x14ac:dyDescent="0.2">
      <c r="A386" s="11"/>
      <c r="B386" s="11"/>
      <c r="C386" s="11"/>
      <c r="E386" s="11"/>
      <c r="K386" s="13"/>
      <c r="L386" s="13"/>
    </row>
    <row r="387" spans="1:12" ht="12.75" customHeight="1" x14ac:dyDescent="0.2">
      <c r="A387" s="11"/>
      <c r="B387" s="11"/>
      <c r="C387" s="11"/>
      <c r="E387" s="11"/>
      <c r="K387" s="13"/>
      <c r="L387" s="13"/>
    </row>
    <row r="388" spans="1:12" ht="12.75" customHeight="1" x14ac:dyDescent="0.2">
      <c r="A388" s="11"/>
      <c r="B388" s="11"/>
      <c r="C388" s="11"/>
      <c r="E388" s="11"/>
      <c r="K388" s="13"/>
      <c r="L388" s="13"/>
    </row>
    <row r="389" spans="1:12" ht="12.75" customHeight="1" x14ac:dyDescent="0.2">
      <c r="A389" s="11"/>
      <c r="B389" s="11"/>
      <c r="C389" s="11"/>
      <c r="E389" s="11"/>
      <c r="K389" s="13"/>
      <c r="L389" s="13"/>
    </row>
    <row r="390" spans="1:12" ht="12.75" customHeight="1" x14ac:dyDescent="0.2">
      <c r="A390" s="11"/>
      <c r="B390" s="11"/>
      <c r="C390" s="11"/>
      <c r="E390" s="11"/>
      <c r="K390" s="13"/>
      <c r="L390" s="13"/>
    </row>
    <row r="391" spans="1:12" ht="12.75" customHeight="1" x14ac:dyDescent="0.2">
      <c r="A391" s="11"/>
      <c r="B391" s="11"/>
      <c r="C391" s="11"/>
      <c r="E391" s="11"/>
      <c r="K391" s="13"/>
      <c r="L391" s="13"/>
    </row>
    <row r="392" spans="1:12" ht="12.75" customHeight="1" x14ac:dyDescent="0.2">
      <c r="A392" s="11"/>
      <c r="B392" s="11"/>
      <c r="C392" s="11"/>
      <c r="E392" s="11"/>
      <c r="K392" s="13"/>
      <c r="L392" s="13"/>
    </row>
    <row r="393" spans="1:12" ht="12.75" customHeight="1" x14ac:dyDescent="0.2">
      <c r="A393" s="11"/>
      <c r="B393" s="11"/>
      <c r="C393" s="11"/>
      <c r="E393" s="11"/>
    </row>
    <row r="394" spans="1:12" ht="12.75" customHeight="1" x14ac:dyDescent="0.2">
      <c r="A394" s="11"/>
      <c r="B394" s="11"/>
      <c r="C394" s="11"/>
      <c r="E394" s="11"/>
    </row>
    <row r="395" spans="1:12" ht="12.75" customHeight="1" x14ac:dyDescent="0.2">
      <c r="A395" s="11"/>
      <c r="B395" s="11"/>
      <c r="C395" s="11"/>
      <c r="E395" s="11"/>
    </row>
    <row r="396" spans="1:12" ht="12.75" customHeight="1" x14ac:dyDescent="0.2">
      <c r="A396" s="11"/>
      <c r="B396" s="11"/>
      <c r="C396" s="11"/>
      <c r="E396" s="11"/>
    </row>
    <row r="397" spans="1:12" ht="12.75" customHeight="1" x14ac:dyDescent="0.2">
      <c r="A397" s="11"/>
      <c r="B397" s="11"/>
      <c r="C397" s="11"/>
      <c r="E397" s="11"/>
      <c r="G397" s="11"/>
      <c r="H397" s="11"/>
      <c r="I397" s="11"/>
      <c r="K397" s="11"/>
      <c r="L397" s="11"/>
    </row>
    <row r="398" spans="1:12" ht="12.75" customHeight="1" x14ac:dyDescent="0.2">
      <c r="A398" s="11"/>
      <c r="B398" s="11"/>
      <c r="C398" s="11"/>
      <c r="E398" s="11"/>
      <c r="G398" s="11"/>
      <c r="H398" s="11"/>
      <c r="I398" s="11"/>
      <c r="K398" s="11"/>
      <c r="L398" s="11"/>
    </row>
    <row r="399" spans="1:12" ht="12.75" customHeight="1" x14ac:dyDescent="0.2">
      <c r="A399" s="11"/>
      <c r="B399" s="11"/>
      <c r="C399" s="11"/>
      <c r="E399" s="11"/>
      <c r="G399" s="11"/>
      <c r="H399" s="11"/>
      <c r="I399" s="11"/>
      <c r="K399" s="11"/>
      <c r="L399" s="11"/>
    </row>
    <row r="400" spans="1:12" ht="12.75" customHeight="1" x14ac:dyDescent="0.2">
      <c r="A400" s="11"/>
      <c r="B400" s="11"/>
      <c r="C400" s="11"/>
      <c r="E400" s="11"/>
      <c r="G400" s="11"/>
      <c r="H400" s="11"/>
      <c r="I400" s="11"/>
      <c r="K400" s="11"/>
      <c r="L400" s="11"/>
    </row>
    <row r="401" spans="1:12" ht="12.75" customHeight="1" x14ac:dyDescent="0.2">
      <c r="A401" s="11"/>
      <c r="B401" s="11"/>
      <c r="C401" s="11"/>
      <c r="E401" s="11"/>
      <c r="G401" s="11"/>
      <c r="H401" s="11"/>
      <c r="I401" s="11"/>
      <c r="K401" s="11"/>
      <c r="L401" s="11"/>
    </row>
    <row r="402" spans="1:12" ht="12.75" customHeight="1" x14ac:dyDescent="0.2">
      <c r="A402" s="11"/>
      <c r="B402" s="11"/>
      <c r="C402" s="11"/>
      <c r="E402" s="11"/>
      <c r="G402" s="11"/>
      <c r="H402" s="11"/>
      <c r="I402" s="11"/>
      <c r="K402" s="11"/>
      <c r="L402" s="11"/>
    </row>
    <row r="403" spans="1:12" ht="12.75" customHeight="1" x14ac:dyDescent="0.2">
      <c r="A403" s="11"/>
      <c r="B403" s="11"/>
      <c r="C403" s="11"/>
      <c r="E403" s="11"/>
      <c r="G403" s="11"/>
      <c r="H403" s="11"/>
      <c r="I403" s="11"/>
      <c r="K403" s="11"/>
      <c r="L403" s="11"/>
    </row>
    <row r="404" spans="1:12" ht="12.75" customHeight="1" x14ac:dyDescent="0.2">
      <c r="A404" s="11"/>
      <c r="B404" s="11"/>
      <c r="C404" s="11"/>
      <c r="E404" s="11"/>
      <c r="G404" s="11"/>
      <c r="H404" s="11"/>
      <c r="I404" s="11"/>
      <c r="K404" s="11"/>
      <c r="L404" s="11"/>
    </row>
    <row r="405" spans="1:12" ht="12.75" customHeight="1" x14ac:dyDescent="0.2">
      <c r="A405" s="11"/>
      <c r="B405" s="11"/>
      <c r="C405" s="11"/>
      <c r="E405" s="11"/>
      <c r="G405" s="11"/>
      <c r="H405" s="11"/>
      <c r="I405" s="11"/>
      <c r="K405" s="11"/>
      <c r="L405" s="11"/>
    </row>
    <row r="406" spans="1:12" ht="12.75" customHeight="1" x14ac:dyDescent="0.2">
      <c r="A406" s="11"/>
      <c r="B406" s="11"/>
      <c r="C406" s="11"/>
      <c r="E406" s="11"/>
      <c r="G406" s="11"/>
      <c r="H406" s="11"/>
      <c r="I406" s="11"/>
      <c r="K406" s="11"/>
      <c r="L406" s="11"/>
    </row>
    <row r="407" spans="1:12" ht="12.75" customHeight="1" x14ac:dyDescent="0.2">
      <c r="A407" s="11"/>
      <c r="B407" s="11"/>
      <c r="C407" s="11"/>
      <c r="E407" s="11"/>
      <c r="G407" s="11"/>
      <c r="H407" s="11"/>
      <c r="I407" s="11"/>
      <c r="K407" s="11"/>
      <c r="L407" s="11"/>
    </row>
    <row r="408" spans="1:12" ht="12.75" customHeight="1" x14ac:dyDescent="0.2">
      <c r="A408" s="11"/>
      <c r="B408" s="11"/>
      <c r="C408" s="11"/>
      <c r="E408" s="11"/>
      <c r="G408" s="11"/>
      <c r="H408" s="11"/>
      <c r="I408" s="11"/>
      <c r="K408" s="11"/>
      <c r="L408" s="11"/>
    </row>
    <row r="409" spans="1:12" ht="12.75" customHeight="1" x14ac:dyDescent="0.2">
      <c r="A409" s="11"/>
      <c r="B409" s="11"/>
      <c r="C409" s="11"/>
      <c r="E409" s="11"/>
      <c r="G409" s="11"/>
      <c r="H409" s="11"/>
      <c r="I409" s="11"/>
      <c r="K409" s="11"/>
      <c r="L409" s="11"/>
    </row>
    <row r="410" spans="1:12" ht="12.75" customHeight="1" x14ac:dyDescent="0.2">
      <c r="A410" s="11"/>
      <c r="B410" s="11"/>
      <c r="C410" s="11"/>
      <c r="E410" s="11"/>
      <c r="G410" s="11"/>
      <c r="H410" s="11"/>
      <c r="I410" s="11"/>
      <c r="K410" s="11"/>
      <c r="L410" s="11"/>
    </row>
    <row r="411" spans="1:12" ht="12.75" customHeight="1" x14ac:dyDescent="0.2">
      <c r="A411" s="11"/>
      <c r="B411" s="11"/>
      <c r="C411" s="11"/>
      <c r="E411" s="11"/>
      <c r="G411" s="11"/>
      <c r="H411" s="11"/>
      <c r="I411" s="11"/>
      <c r="K411" s="11"/>
      <c r="L411" s="11"/>
    </row>
    <row r="412" spans="1:12" ht="12.75" customHeight="1" x14ac:dyDescent="0.2">
      <c r="A412" s="11"/>
      <c r="B412" s="11"/>
      <c r="C412" s="11"/>
      <c r="E412" s="11"/>
      <c r="G412" s="11"/>
      <c r="H412" s="11"/>
      <c r="I412" s="11"/>
      <c r="K412" s="11"/>
      <c r="L412" s="11"/>
    </row>
    <row r="413" spans="1:12" ht="12.75" customHeight="1" x14ac:dyDescent="0.2">
      <c r="A413" s="11"/>
      <c r="B413" s="11"/>
      <c r="C413" s="11"/>
      <c r="E413" s="11"/>
      <c r="G413" s="11"/>
      <c r="H413" s="11"/>
      <c r="I413" s="11"/>
      <c r="K413" s="11"/>
      <c r="L413" s="11"/>
    </row>
    <row r="414" spans="1:12" ht="12.75" customHeight="1" x14ac:dyDescent="0.2">
      <c r="A414" s="11"/>
      <c r="B414" s="11"/>
      <c r="C414" s="11"/>
      <c r="E414" s="11"/>
      <c r="G414" s="11"/>
      <c r="H414" s="11"/>
      <c r="I414" s="11"/>
      <c r="K414" s="11"/>
      <c r="L414" s="11"/>
    </row>
    <row r="415" spans="1:12" ht="12.75" customHeight="1" x14ac:dyDescent="0.2">
      <c r="A415" s="11"/>
      <c r="B415" s="11"/>
      <c r="C415" s="11"/>
      <c r="E415" s="11"/>
      <c r="G415" s="11"/>
      <c r="H415" s="11"/>
      <c r="I415" s="11"/>
      <c r="K415" s="11"/>
      <c r="L415" s="11"/>
    </row>
    <row r="416" spans="1:12" ht="12.75" customHeight="1" x14ac:dyDescent="0.2">
      <c r="A416" s="11"/>
      <c r="B416" s="11"/>
      <c r="C416" s="11"/>
      <c r="E416" s="11"/>
      <c r="G416" s="11"/>
      <c r="H416" s="11"/>
      <c r="I416" s="11"/>
      <c r="K416" s="11"/>
      <c r="L416" s="11"/>
    </row>
    <row r="417" spans="1:12" ht="12.75" customHeight="1" x14ac:dyDescent="0.2">
      <c r="A417" s="11"/>
      <c r="B417" s="11"/>
      <c r="C417" s="11"/>
      <c r="E417" s="11"/>
      <c r="G417" s="11"/>
      <c r="H417" s="11"/>
      <c r="I417" s="11"/>
      <c r="K417" s="11"/>
      <c r="L417" s="11"/>
    </row>
    <row r="418" spans="1:12" ht="12.75" customHeight="1" x14ac:dyDescent="0.2">
      <c r="A418" s="11"/>
      <c r="B418" s="11"/>
      <c r="C418" s="11"/>
      <c r="E418" s="11"/>
      <c r="G418" s="11"/>
      <c r="H418" s="11"/>
      <c r="I418" s="11"/>
      <c r="K418" s="11"/>
      <c r="L418" s="11"/>
    </row>
    <row r="419" spans="1:12" ht="12.75" customHeight="1" x14ac:dyDescent="0.2">
      <c r="A419" s="11"/>
      <c r="B419" s="11"/>
      <c r="C419" s="11"/>
      <c r="E419" s="11"/>
      <c r="G419" s="11"/>
      <c r="H419" s="11"/>
      <c r="I419" s="11"/>
      <c r="K419" s="11"/>
      <c r="L419" s="11"/>
    </row>
    <row r="420" spans="1:12" ht="12.75" customHeight="1" x14ac:dyDescent="0.2">
      <c r="A420" s="11"/>
      <c r="B420" s="11"/>
      <c r="C420" s="11"/>
      <c r="E420" s="11"/>
      <c r="G420" s="11"/>
      <c r="H420" s="11"/>
      <c r="I420" s="11"/>
      <c r="K420" s="11"/>
      <c r="L420" s="11"/>
    </row>
    <row r="421" spans="1:12" ht="12.75" customHeight="1" x14ac:dyDescent="0.2">
      <c r="A421" s="11"/>
      <c r="B421" s="11"/>
      <c r="C421" s="11"/>
      <c r="E421" s="11"/>
      <c r="G421" s="11"/>
      <c r="H421" s="11"/>
      <c r="I421" s="11"/>
      <c r="K421" s="11"/>
      <c r="L421" s="11"/>
    </row>
    <row r="422" spans="1:12" ht="12.75" customHeight="1" x14ac:dyDescent="0.2">
      <c r="A422" s="11"/>
      <c r="B422" s="11"/>
      <c r="C422" s="11"/>
      <c r="E422" s="11"/>
      <c r="G422" s="11"/>
      <c r="H422" s="11"/>
      <c r="I422" s="11"/>
      <c r="K422" s="11"/>
      <c r="L422" s="11"/>
    </row>
    <row r="423" spans="1:12" ht="12.75" customHeight="1" x14ac:dyDescent="0.2">
      <c r="A423" s="11"/>
      <c r="B423" s="11"/>
      <c r="C423" s="11"/>
      <c r="E423" s="11"/>
      <c r="G423" s="11"/>
      <c r="H423" s="11"/>
      <c r="I423" s="11"/>
      <c r="K423" s="11"/>
      <c r="L423" s="11"/>
    </row>
    <row r="424" spans="1:12" ht="12.75" customHeight="1" x14ac:dyDescent="0.2">
      <c r="A424" s="11"/>
      <c r="B424" s="11"/>
      <c r="C424" s="11"/>
      <c r="E424" s="11"/>
      <c r="G424" s="11"/>
      <c r="H424" s="11"/>
      <c r="I424" s="11"/>
      <c r="K424" s="11"/>
      <c r="L424" s="11"/>
    </row>
    <row r="425" spans="1:12" ht="12.75" customHeight="1" x14ac:dyDescent="0.2">
      <c r="A425" s="11"/>
      <c r="B425" s="11"/>
      <c r="C425" s="11"/>
      <c r="E425" s="11"/>
      <c r="G425" s="11"/>
      <c r="H425" s="11"/>
      <c r="I425" s="11"/>
      <c r="K425" s="11"/>
      <c r="L425" s="11"/>
    </row>
    <row r="426" spans="1:12" ht="12.75" customHeight="1" x14ac:dyDescent="0.2">
      <c r="A426" s="11"/>
      <c r="B426" s="11"/>
      <c r="C426" s="11"/>
      <c r="E426" s="11"/>
      <c r="G426" s="11"/>
      <c r="H426" s="11"/>
      <c r="I426" s="11"/>
      <c r="K426" s="11"/>
      <c r="L426" s="11"/>
    </row>
    <row r="427" spans="1:12" ht="12.75" customHeight="1" x14ac:dyDescent="0.2">
      <c r="A427" s="11"/>
      <c r="B427" s="11"/>
      <c r="C427" s="11"/>
      <c r="E427" s="11"/>
      <c r="G427" s="11"/>
      <c r="H427" s="11"/>
      <c r="I427" s="11"/>
      <c r="K427" s="11"/>
      <c r="L427" s="11"/>
    </row>
    <row r="428" spans="1:12" ht="12.75" customHeight="1" x14ac:dyDescent="0.2">
      <c r="A428" s="11"/>
      <c r="B428" s="11"/>
      <c r="C428" s="11"/>
      <c r="E428" s="11"/>
      <c r="G428" s="11"/>
      <c r="H428" s="11"/>
      <c r="I428" s="11"/>
      <c r="K428" s="11"/>
      <c r="L428" s="11"/>
    </row>
    <row r="429" spans="1:12" ht="12.75" customHeight="1" x14ac:dyDescent="0.2">
      <c r="A429" s="11"/>
      <c r="B429" s="11"/>
      <c r="C429" s="11"/>
      <c r="E429" s="11"/>
      <c r="G429" s="11"/>
      <c r="H429" s="11"/>
      <c r="I429" s="11"/>
      <c r="K429" s="11"/>
      <c r="L429" s="11"/>
    </row>
    <row r="430" spans="1:12" ht="12.75" customHeight="1" x14ac:dyDescent="0.2">
      <c r="A430" s="11"/>
      <c r="B430" s="11"/>
      <c r="C430" s="11"/>
      <c r="E430" s="11"/>
      <c r="G430" s="11"/>
      <c r="H430" s="11"/>
      <c r="I430" s="11"/>
      <c r="K430" s="11"/>
      <c r="L430" s="11"/>
    </row>
    <row r="431" spans="1:12" ht="12.75" customHeight="1" x14ac:dyDescent="0.2">
      <c r="A431" s="11"/>
      <c r="B431" s="11"/>
      <c r="C431" s="11"/>
      <c r="E431" s="11"/>
      <c r="G431" s="11"/>
      <c r="H431" s="11"/>
      <c r="I431" s="11"/>
      <c r="K431" s="11"/>
      <c r="L431" s="11"/>
    </row>
    <row r="432" spans="1:12" ht="12.75" customHeight="1" x14ac:dyDescent="0.2">
      <c r="A432" s="11"/>
      <c r="B432" s="11"/>
      <c r="C432" s="11"/>
      <c r="E432" s="11"/>
      <c r="G432" s="11"/>
      <c r="H432" s="11"/>
      <c r="I432" s="11"/>
      <c r="K432" s="11"/>
      <c r="L432" s="11"/>
    </row>
    <row r="433" spans="1:12" ht="12.75" customHeight="1" x14ac:dyDescent="0.2">
      <c r="A433" s="11"/>
      <c r="B433" s="11"/>
      <c r="C433" s="11"/>
      <c r="E433" s="11"/>
      <c r="G433" s="11"/>
      <c r="H433" s="11"/>
      <c r="I433" s="11"/>
      <c r="K433" s="11"/>
      <c r="L433" s="11"/>
    </row>
    <row r="434" spans="1:12" ht="12.75" customHeight="1" x14ac:dyDescent="0.2">
      <c r="A434" s="11"/>
      <c r="B434" s="11"/>
      <c r="C434" s="11"/>
      <c r="E434" s="11"/>
      <c r="G434" s="11"/>
      <c r="H434" s="11"/>
      <c r="I434" s="11"/>
      <c r="K434" s="11"/>
      <c r="L434" s="11"/>
    </row>
    <row r="435" spans="1:12" ht="12.75" customHeight="1" x14ac:dyDescent="0.2">
      <c r="A435" s="11"/>
      <c r="B435" s="11"/>
      <c r="C435" s="11"/>
      <c r="E435" s="11"/>
      <c r="G435" s="11"/>
      <c r="H435" s="11"/>
      <c r="I435" s="11"/>
      <c r="K435" s="11"/>
      <c r="L435" s="11"/>
    </row>
    <row r="436" spans="1:12" ht="12.75" customHeight="1" x14ac:dyDescent="0.2">
      <c r="A436" s="11"/>
      <c r="B436" s="11"/>
      <c r="C436" s="11"/>
      <c r="E436" s="11"/>
      <c r="G436" s="11"/>
      <c r="H436" s="11"/>
      <c r="I436" s="11"/>
      <c r="K436" s="11"/>
      <c r="L436" s="11"/>
    </row>
    <row r="437" spans="1:12" ht="12.75" customHeight="1" x14ac:dyDescent="0.2">
      <c r="A437" s="11"/>
      <c r="B437" s="11"/>
      <c r="C437" s="11"/>
      <c r="E437" s="11"/>
      <c r="G437" s="11"/>
      <c r="H437" s="11"/>
      <c r="I437" s="11"/>
      <c r="K437" s="11"/>
      <c r="L437" s="11"/>
    </row>
    <row r="438" spans="1:12" ht="12.75" customHeight="1" x14ac:dyDescent="0.2">
      <c r="A438" s="11"/>
      <c r="B438" s="11"/>
      <c r="C438" s="11"/>
      <c r="E438" s="11"/>
      <c r="G438" s="11"/>
      <c r="H438" s="11"/>
      <c r="I438" s="11"/>
      <c r="K438" s="11"/>
      <c r="L438" s="11"/>
    </row>
    <row r="439" spans="1:12" ht="12.75" customHeight="1" x14ac:dyDescent="0.2">
      <c r="A439" s="11"/>
      <c r="B439" s="11"/>
      <c r="C439" s="11"/>
      <c r="E439" s="11"/>
      <c r="G439" s="11"/>
      <c r="H439" s="11"/>
      <c r="I439" s="11"/>
      <c r="K439" s="11"/>
      <c r="L439" s="11"/>
    </row>
    <row r="440" spans="1:12" ht="12.75" customHeight="1" x14ac:dyDescent="0.2">
      <c r="A440" s="11"/>
      <c r="B440" s="11"/>
      <c r="C440" s="11"/>
      <c r="E440" s="11"/>
      <c r="G440" s="11"/>
      <c r="H440" s="11"/>
      <c r="I440" s="11"/>
      <c r="K440" s="11"/>
      <c r="L440" s="11"/>
    </row>
    <row r="441" spans="1:12" ht="12.75" customHeight="1" x14ac:dyDescent="0.2">
      <c r="A441" s="11"/>
      <c r="B441" s="11"/>
      <c r="C441" s="11"/>
      <c r="E441" s="11"/>
      <c r="G441" s="11"/>
      <c r="H441" s="11"/>
      <c r="I441" s="11"/>
      <c r="K441" s="11"/>
      <c r="L441" s="11"/>
    </row>
    <row r="442" spans="1:12" ht="12.75" customHeight="1" x14ac:dyDescent="0.2">
      <c r="A442" s="11"/>
      <c r="B442" s="11"/>
      <c r="C442" s="11"/>
      <c r="E442" s="11"/>
      <c r="G442" s="11"/>
      <c r="H442" s="11"/>
      <c r="I442" s="11"/>
      <c r="K442" s="11"/>
      <c r="L442" s="11"/>
    </row>
    <row r="443" spans="1:12" ht="12.75" customHeight="1" x14ac:dyDescent="0.2">
      <c r="A443" s="11"/>
      <c r="B443" s="11"/>
      <c r="C443" s="11"/>
      <c r="E443" s="11"/>
      <c r="G443" s="11"/>
      <c r="H443" s="11"/>
      <c r="I443" s="11"/>
      <c r="K443" s="11"/>
      <c r="L443" s="11"/>
    </row>
    <row r="444" spans="1:12" ht="12.75" customHeight="1" x14ac:dyDescent="0.2">
      <c r="A444" s="11"/>
      <c r="B444" s="11"/>
      <c r="C444" s="11"/>
      <c r="E444" s="11"/>
      <c r="G444" s="11"/>
      <c r="H444" s="11"/>
      <c r="I444" s="11"/>
      <c r="K444" s="11"/>
      <c r="L444" s="11"/>
    </row>
    <row r="445" spans="1:12" ht="12.75" customHeight="1" x14ac:dyDescent="0.2">
      <c r="A445" s="11"/>
      <c r="B445" s="11"/>
      <c r="C445" s="11"/>
      <c r="E445" s="11"/>
      <c r="G445" s="11"/>
      <c r="H445" s="11"/>
      <c r="I445" s="11"/>
      <c r="K445" s="11"/>
      <c r="L445" s="11"/>
    </row>
    <row r="446" spans="1:12" ht="12.75" customHeight="1" x14ac:dyDescent="0.2">
      <c r="A446" s="11"/>
      <c r="B446" s="11"/>
      <c r="C446" s="11"/>
      <c r="E446" s="11"/>
      <c r="G446" s="11"/>
      <c r="H446" s="11"/>
      <c r="I446" s="11"/>
      <c r="K446" s="11"/>
      <c r="L446" s="11"/>
    </row>
    <row r="447" spans="1:12" ht="12.75" customHeight="1" x14ac:dyDescent="0.2">
      <c r="A447" s="11"/>
      <c r="B447" s="11"/>
      <c r="C447" s="11"/>
      <c r="E447" s="11"/>
      <c r="G447" s="11"/>
      <c r="H447" s="11"/>
      <c r="I447" s="11"/>
      <c r="K447" s="11"/>
      <c r="L447" s="11"/>
    </row>
    <row r="448" spans="1:12" ht="12.75" customHeight="1" x14ac:dyDescent="0.2">
      <c r="A448" s="11"/>
      <c r="B448" s="11"/>
      <c r="C448" s="11"/>
      <c r="E448" s="11"/>
      <c r="G448" s="11"/>
      <c r="H448" s="11"/>
      <c r="I448" s="11"/>
      <c r="K448" s="11"/>
      <c r="L448" s="11"/>
    </row>
    <row r="449" spans="1:12" ht="12.75" customHeight="1" x14ac:dyDescent="0.2">
      <c r="A449" s="11"/>
      <c r="B449" s="11"/>
      <c r="C449" s="11"/>
      <c r="E449" s="11"/>
      <c r="G449" s="11"/>
      <c r="H449" s="11"/>
      <c r="I449" s="11"/>
      <c r="K449" s="11"/>
      <c r="L449" s="11"/>
    </row>
    <row r="450" spans="1:12" ht="12.75" customHeight="1" x14ac:dyDescent="0.2">
      <c r="A450" s="11"/>
      <c r="B450" s="11"/>
      <c r="C450" s="11"/>
      <c r="E450" s="11"/>
      <c r="G450" s="11"/>
      <c r="H450" s="11"/>
      <c r="I450" s="11"/>
      <c r="K450" s="11"/>
      <c r="L450" s="11"/>
    </row>
    <row r="451" spans="1:12" ht="12.75" customHeight="1" x14ac:dyDescent="0.2">
      <c r="A451" s="11"/>
      <c r="B451" s="11"/>
      <c r="C451" s="11"/>
      <c r="E451" s="11"/>
      <c r="G451" s="11"/>
      <c r="H451" s="11"/>
      <c r="I451" s="11"/>
      <c r="K451" s="11"/>
      <c r="L451" s="11"/>
    </row>
    <row r="452" spans="1:12" ht="12.75" customHeight="1" x14ac:dyDescent="0.2">
      <c r="A452" s="11"/>
      <c r="B452" s="11"/>
      <c r="C452" s="11"/>
      <c r="E452" s="11"/>
      <c r="G452" s="11"/>
      <c r="H452" s="11"/>
      <c r="I452" s="11"/>
      <c r="K452" s="11"/>
      <c r="L452" s="11"/>
    </row>
    <row r="453" spans="1:12" ht="12.75" customHeight="1" x14ac:dyDescent="0.2">
      <c r="A453" s="11"/>
      <c r="B453" s="11"/>
      <c r="C453" s="11"/>
      <c r="E453" s="11"/>
      <c r="G453" s="11"/>
      <c r="H453" s="11"/>
      <c r="I453" s="11"/>
      <c r="K453" s="11"/>
      <c r="L453" s="11"/>
    </row>
    <row r="454" spans="1:12" ht="12.75" customHeight="1" x14ac:dyDescent="0.2">
      <c r="A454" s="11"/>
      <c r="B454" s="11"/>
      <c r="C454" s="11"/>
      <c r="E454" s="11"/>
      <c r="G454" s="11"/>
      <c r="H454" s="11"/>
      <c r="I454" s="11"/>
      <c r="K454" s="11"/>
      <c r="L454" s="11"/>
    </row>
    <row r="455" spans="1:12" ht="12.75" customHeight="1" x14ac:dyDescent="0.2">
      <c r="A455" s="11"/>
      <c r="B455" s="11"/>
      <c r="C455" s="11"/>
      <c r="E455" s="11"/>
      <c r="G455" s="11"/>
      <c r="H455" s="11"/>
      <c r="I455" s="11"/>
      <c r="K455" s="11"/>
      <c r="L455" s="11"/>
    </row>
    <row r="456" spans="1:12" ht="12.75" customHeight="1" x14ac:dyDescent="0.2">
      <c r="A456" s="11"/>
      <c r="B456" s="11"/>
      <c r="C456" s="11"/>
      <c r="E456" s="11"/>
      <c r="G456" s="11"/>
      <c r="H456" s="11"/>
      <c r="I456" s="11"/>
      <c r="K456" s="11"/>
      <c r="L456" s="11"/>
    </row>
    <row r="457" spans="1:12" ht="12.75" customHeight="1" x14ac:dyDescent="0.2">
      <c r="A457" s="11"/>
      <c r="B457" s="11"/>
      <c r="C457" s="11"/>
      <c r="E457" s="11"/>
      <c r="G457" s="11"/>
      <c r="H457" s="11"/>
      <c r="I457" s="11"/>
      <c r="K457" s="11"/>
      <c r="L457" s="11"/>
    </row>
    <row r="458" spans="1:12" ht="12.75" customHeight="1" x14ac:dyDescent="0.2">
      <c r="A458" s="11"/>
      <c r="B458" s="11"/>
      <c r="C458" s="11"/>
      <c r="E458" s="11"/>
      <c r="G458" s="11"/>
      <c r="H458" s="11"/>
      <c r="I458" s="11"/>
      <c r="K458" s="11"/>
      <c r="L458" s="11"/>
    </row>
    <row r="459" spans="1:12" ht="12.75" customHeight="1" x14ac:dyDescent="0.2">
      <c r="A459" s="11"/>
      <c r="B459" s="11"/>
      <c r="C459" s="11"/>
      <c r="E459" s="11"/>
      <c r="G459" s="11"/>
      <c r="H459" s="11"/>
      <c r="I459" s="11"/>
      <c r="K459" s="11"/>
      <c r="L459" s="11"/>
    </row>
    <row r="460" spans="1:12" ht="12.75" customHeight="1" x14ac:dyDescent="0.2">
      <c r="A460" s="11"/>
      <c r="B460" s="11"/>
      <c r="C460" s="11"/>
      <c r="E460" s="11"/>
      <c r="G460" s="11"/>
      <c r="H460" s="11"/>
      <c r="I460" s="11"/>
      <c r="K460" s="11"/>
      <c r="L460" s="11"/>
    </row>
    <row r="461" spans="1:12" ht="12.75" customHeight="1" x14ac:dyDescent="0.2">
      <c r="A461" s="11"/>
      <c r="B461" s="11"/>
      <c r="C461" s="11"/>
      <c r="E461" s="11"/>
      <c r="G461" s="11"/>
      <c r="H461" s="11"/>
      <c r="I461" s="11"/>
      <c r="K461" s="11"/>
      <c r="L461" s="11"/>
    </row>
    <row r="462" spans="1:12" ht="12.75" customHeight="1" x14ac:dyDescent="0.2">
      <c r="A462" s="11"/>
      <c r="B462" s="11"/>
      <c r="C462" s="11"/>
      <c r="E462" s="11"/>
      <c r="G462" s="11"/>
      <c r="H462" s="11"/>
      <c r="I462" s="11"/>
      <c r="K462" s="11"/>
      <c r="L462" s="11"/>
    </row>
    <row r="463" spans="1:12" ht="12.75" customHeight="1" x14ac:dyDescent="0.2">
      <c r="A463" s="11"/>
      <c r="B463" s="11"/>
      <c r="C463" s="11"/>
      <c r="E463" s="11"/>
      <c r="G463" s="11"/>
      <c r="H463" s="11"/>
      <c r="I463" s="11"/>
      <c r="K463" s="11"/>
      <c r="L463" s="11"/>
    </row>
    <row r="464" spans="1:12" ht="12.75" customHeight="1" x14ac:dyDescent="0.2">
      <c r="A464" s="11"/>
      <c r="B464" s="11"/>
      <c r="C464" s="11"/>
      <c r="E464" s="11"/>
      <c r="G464" s="11"/>
      <c r="H464" s="11"/>
      <c r="I464" s="11"/>
      <c r="K464" s="11"/>
      <c r="L464" s="11"/>
    </row>
    <row r="465" spans="1:12" ht="12.75" customHeight="1" x14ac:dyDescent="0.2">
      <c r="A465" s="11"/>
      <c r="B465" s="11"/>
      <c r="C465" s="11"/>
      <c r="E465" s="11"/>
      <c r="G465" s="11"/>
      <c r="H465" s="11"/>
      <c r="I465" s="11"/>
      <c r="K465" s="11"/>
      <c r="L465" s="11"/>
    </row>
  </sheetData>
  <mergeCells count="2">
    <mergeCell ref="A1:N1"/>
    <mergeCell ref="A2:N2"/>
  </mergeCells>
  <phoneticPr fontId="8" type="noConversion"/>
  <printOptions horizontalCentered="1"/>
  <pageMargins left="0.35" right="0.35" top="0.75" bottom="0.75" header="0.5" footer="0.5"/>
  <pageSetup scale="62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74D2-3310-4713-B8D7-476B9584957C}">
  <sheetPr>
    <pageSetUpPr fitToPage="1"/>
  </sheetPr>
  <dimension ref="A1:V187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7" customWidth="1"/>
    <col min="2" max="2" width="6.875" style="48" customWidth="1"/>
    <col min="3" max="3" width="3.625" style="49" customWidth="1"/>
    <col min="4" max="4" width="40.375" style="50" customWidth="1"/>
    <col min="5" max="5" width="16.375" style="51" customWidth="1"/>
    <col min="6" max="7" width="16.375" style="50" customWidth="1"/>
    <col min="8" max="8" width="1.875" style="50" customWidth="1"/>
    <col min="9" max="9" width="24.8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4" customFormat="1" ht="12.7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1" s="44" customFormat="1" ht="12.75" customHeight="1" x14ac:dyDescent="0.2">
      <c r="A2" s="90" t="s">
        <v>185</v>
      </c>
      <c r="B2" s="90"/>
      <c r="C2" s="90"/>
      <c r="D2" s="90"/>
      <c r="E2" s="90"/>
      <c r="F2" s="90"/>
      <c r="G2" s="90"/>
      <c r="H2" s="90"/>
      <c r="I2" s="90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1" s="44" customFormat="1" ht="12.75" customHeight="1" thickBot="1" x14ac:dyDescent="0.25">
      <c r="A3" s="82"/>
      <c r="B3" s="83"/>
      <c r="C3" s="83"/>
      <c r="D3" s="84"/>
      <c r="E3" s="85"/>
      <c r="F3" s="85"/>
      <c r="G3" s="85"/>
      <c r="H3" s="88"/>
      <c r="I3" s="85"/>
      <c r="J3" s="77"/>
      <c r="K3" s="76"/>
      <c r="L3" s="77"/>
      <c r="M3" s="77"/>
      <c r="N3" s="77"/>
      <c r="O3" s="77"/>
      <c r="P3" s="77"/>
      <c r="Q3" s="76"/>
      <c r="R3" s="77"/>
      <c r="S3" s="76"/>
    </row>
    <row r="4" spans="1:21" s="45" customFormat="1" ht="12.75" customHeight="1" x14ac:dyDescent="0.2">
      <c r="A4" s="25"/>
      <c r="B4" s="10"/>
      <c r="C4" s="10"/>
      <c r="D4" s="26"/>
      <c r="E4" s="26"/>
      <c r="F4" s="16"/>
      <c r="G4" s="18"/>
      <c r="H4" s="28"/>
      <c r="I4" s="65"/>
      <c r="J4" s="28"/>
      <c r="K4" s="31"/>
      <c r="L4" s="28"/>
      <c r="M4" s="31"/>
      <c r="N4" s="28"/>
      <c r="O4" s="31"/>
      <c r="P4" s="28"/>
      <c r="Q4" s="31"/>
      <c r="R4" s="28"/>
      <c r="S4" s="31"/>
      <c r="T4" s="70"/>
    </row>
    <row r="5" spans="1:21" s="45" customFormat="1" ht="12.75" customHeight="1" x14ac:dyDescent="0.2">
      <c r="A5" s="27"/>
      <c r="B5" s="29"/>
      <c r="C5" s="29"/>
      <c r="D5" s="28"/>
      <c r="E5" s="28" t="s">
        <v>106</v>
      </c>
      <c r="F5" s="31" t="s">
        <v>2</v>
      </c>
      <c r="G5" s="19" t="s">
        <v>124</v>
      </c>
      <c r="H5" s="32"/>
      <c r="I5" s="66"/>
      <c r="J5" s="32"/>
      <c r="K5" s="31"/>
      <c r="L5" s="32"/>
      <c r="M5" s="28"/>
      <c r="N5" s="32"/>
      <c r="O5" s="28"/>
      <c r="P5" s="28"/>
      <c r="Q5" s="31"/>
      <c r="R5" s="28"/>
      <c r="S5" s="31"/>
      <c r="T5" s="70"/>
      <c r="U5" s="46"/>
    </row>
    <row r="6" spans="1:21" s="45" customFormat="1" ht="12.75" customHeight="1" x14ac:dyDescent="0.2">
      <c r="A6" s="33" t="s">
        <v>7</v>
      </c>
      <c r="B6" s="29" t="s">
        <v>8</v>
      </c>
      <c r="C6" s="34"/>
      <c r="D6" s="28" t="s">
        <v>9</v>
      </c>
      <c r="E6" s="31" t="s">
        <v>2</v>
      </c>
      <c r="F6" s="31" t="s">
        <v>11</v>
      </c>
      <c r="G6" s="19" t="s">
        <v>116</v>
      </c>
      <c r="H6" s="32"/>
      <c r="I6" s="66" t="s">
        <v>125</v>
      </c>
      <c r="J6" s="32"/>
      <c r="K6" s="31"/>
      <c r="L6" s="28"/>
      <c r="M6" s="31"/>
      <c r="N6" s="28"/>
      <c r="O6" s="31"/>
      <c r="P6" s="28"/>
      <c r="Q6" s="31"/>
      <c r="R6" s="28"/>
      <c r="S6" s="31"/>
      <c r="T6" s="70"/>
      <c r="U6" s="46"/>
    </row>
    <row r="7" spans="1:21" s="45" customFormat="1" ht="12.75" customHeight="1" x14ac:dyDescent="0.2">
      <c r="A7" s="33" t="s">
        <v>13</v>
      </c>
      <c r="B7" s="29" t="s">
        <v>14</v>
      </c>
      <c r="C7" s="29"/>
      <c r="D7" s="28" t="s">
        <v>15</v>
      </c>
      <c r="E7" s="28" t="s">
        <v>187</v>
      </c>
      <c r="F7" s="31" t="s">
        <v>126</v>
      </c>
      <c r="G7" s="19" t="s">
        <v>10</v>
      </c>
      <c r="H7" s="28"/>
      <c r="I7" s="66" t="s">
        <v>127</v>
      </c>
      <c r="J7" s="28"/>
      <c r="K7" s="31"/>
      <c r="L7" s="28"/>
      <c r="M7" s="31"/>
      <c r="N7" s="28"/>
      <c r="O7" s="31"/>
      <c r="P7" s="28"/>
      <c r="Q7" s="31"/>
      <c r="R7" s="28"/>
      <c r="S7" s="31"/>
      <c r="T7" s="70"/>
      <c r="U7" s="46"/>
    </row>
    <row r="8" spans="1:21" s="45" customFormat="1" ht="12.75" customHeight="1" thickBot="1" x14ac:dyDescent="0.25">
      <c r="A8" s="35"/>
      <c r="B8" s="9"/>
      <c r="C8" s="9"/>
      <c r="D8" s="36"/>
      <c r="E8" s="36"/>
      <c r="F8" s="8"/>
      <c r="G8" s="20"/>
      <c r="H8" s="28"/>
      <c r="I8" s="67"/>
      <c r="J8" s="28"/>
      <c r="K8" s="31"/>
      <c r="L8" s="28"/>
      <c r="M8" s="31"/>
      <c r="N8" s="28"/>
      <c r="O8" s="31"/>
      <c r="P8" s="28"/>
      <c r="Q8" s="31"/>
      <c r="R8" s="28"/>
      <c r="S8" s="31"/>
      <c r="T8" s="71"/>
    </row>
    <row r="9" spans="1:21" ht="12.75" customHeight="1" thickBot="1" x14ac:dyDescent="0.25"/>
    <row r="10" spans="1:21" ht="12.75" customHeight="1" thickBot="1" x14ac:dyDescent="0.25">
      <c r="A10" s="91" t="s">
        <v>18</v>
      </c>
      <c r="B10" s="92"/>
      <c r="C10" s="92"/>
      <c r="D10" s="92"/>
      <c r="E10" s="92"/>
      <c r="F10" s="92"/>
      <c r="G10" s="92"/>
      <c r="H10" s="92"/>
      <c r="I10" s="93"/>
      <c r="U10" s="38"/>
    </row>
    <row r="12" spans="1:21" ht="12.75" customHeight="1" x14ac:dyDescent="0.2">
      <c r="A12" s="1"/>
      <c r="B12" s="12"/>
      <c r="C12" s="11"/>
      <c r="D12" s="11" t="s">
        <v>19</v>
      </c>
      <c r="E12" s="1"/>
      <c r="F12" s="1"/>
      <c r="G12" s="1"/>
      <c r="H12" s="51"/>
      <c r="I12" s="78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21" ht="12.75" customHeight="1" x14ac:dyDescent="0.2">
      <c r="A13" s="1"/>
      <c r="B13" s="12"/>
      <c r="C13" s="11"/>
      <c r="D13" s="11" t="s">
        <v>20</v>
      </c>
      <c r="E13" s="1"/>
      <c r="F13" s="1"/>
      <c r="G13" s="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21" ht="12.75" customHeight="1" x14ac:dyDescent="0.2">
      <c r="A14" s="1"/>
      <c r="B14" s="12">
        <v>1</v>
      </c>
      <c r="C14" s="11"/>
      <c r="D14" s="56" t="s">
        <v>21</v>
      </c>
      <c r="E14" s="13">
        <v>1</v>
      </c>
      <c r="F14" s="13">
        <v>208138.19749586147</v>
      </c>
      <c r="G14" s="13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1"/>
      <c r="B15" s="12">
        <v>2</v>
      </c>
      <c r="C15" s="22"/>
      <c r="D15" s="56" t="s">
        <v>128</v>
      </c>
      <c r="E15" s="23">
        <v>6</v>
      </c>
      <c r="F15" s="24"/>
      <c r="G15" s="13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1"/>
      <c r="B16" s="72"/>
      <c r="C16" s="22"/>
      <c r="D16" s="56" t="s">
        <v>129</v>
      </c>
      <c r="E16" s="23"/>
      <c r="F16" s="24">
        <v>200972.98018364678</v>
      </c>
      <c r="G16" s="13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1"/>
      <c r="B17" s="72"/>
      <c r="C17" s="22"/>
      <c r="D17" s="56" t="s">
        <v>130</v>
      </c>
      <c r="E17" s="23"/>
      <c r="F17" s="24">
        <v>128994.21465177633</v>
      </c>
      <c r="G17" s="13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1"/>
      <c r="B18" s="72"/>
      <c r="C18" s="22"/>
      <c r="D18" s="56" t="s">
        <v>131</v>
      </c>
      <c r="E18" s="23"/>
      <c r="F18" s="24">
        <v>128780.18974480587</v>
      </c>
      <c r="G18" s="13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1"/>
      <c r="B19" s="72"/>
      <c r="C19" s="22"/>
      <c r="D19" s="56" t="s">
        <v>132</v>
      </c>
      <c r="E19" s="23"/>
      <c r="F19" s="24">
        <v>123018.90536080048</v>
      </c>
      <c r="G19" s="13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1"/>
      <c r="B20" s="72"/>
      <c r="C20" s="22"/>
      <c r="D20" s="56" t="s">
        <v>133</v>
      </c>
      <c r="E20" s="23"/>
      <c r="F20" s="24">
        <v>121570.96738885017</v>
      </c>
      <c r="G20" s="13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1"/>
      <c r="B21" s="72"/>
      <c r="C21" s="22"/>
      <c r="D21" s="56" t="s">
        <v>134</v>
      </c>
      <c r="E21" s="23"/>
      <c r="F21" s="24">
        <v>121570.31178767212</v>
      </c>
      <c r="G21" s="13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1"/>
      <c r="B22" s="72"/>
      <c r="C22" s="22"/>
      <c r="D22" s="56" t="s">
        <v>135</v>
      </c>
      <c r="E22" s="23"/>
      <c r="F22" s="24">
        <v>119966.86537237799</v>
      </c>
      <c r="G22" s="13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1"/>
      <c r="B23" s="72"/>
      <c r="C23" s="22"/>
      <c r="D23" s="56" t="s">
        <v>136</v>
      </c>
      <c r="E23" s="23"/>
      <c r="F23" s="24">
        <v>119966.86537237799</v>
      </c>
      <c r="G23" s="13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1"/>
      <c r="B24" s="72"/>
      <c r="C24" s="22"/>
      <c r="D24" s="56" t="s">
        <v>137</v>
      </c>
      <c r="E24" s="23"/>
      <c r="F24" s="24">
        <v>118592.27913857436</v>
      </c>
      <c r="G24" s="13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1"/>
      <c r="B25" s="72"/>
      <c r="C25" s="22"/>
      <c r="D25" s="56" t="s">
        <v>138</v>
      </c>
      <c r="E25" s="23"/>
      <c r="F25" s="24">
        <v>108987.38376000001</v>
      </c>
      <c r="G25" s="13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1"/>
      <c r="B26" s="72"/>
      <c r="C26" s="22"/>
      <c r="D26" s="56" t="s">
        <v>44</v>
      </c>
      <c r="E26" s="23"/>
      <c r="F26" s="24">
        <v>106607.17723456414</v>
      </c>
      <c r="G26" s="13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1"/>
      <c r="B27" s="72"/>
      <c r="C27" s="22"/>
      <c r="D27" s="56" t="s">
        <v>139</v>
      </c>
      <c r="E27" s="23"/>
      <c r="F27" s="24">
        <v>105547.43261986802</v>
      </c>
      <c r="G27" s="13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1"/>
      <c r="B28" s="72"/>
      <c r="C28" s="22"/>
      <c r="D28" s="56" t="s">
        <v>140</v>
      </c>
      <c r="E28" s="23"/>
      <c r="F28" s="24">
        <v>103579.42357200001</v>
      </c>
      <c r="G28" s="13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1"/>
      <c r="B29" s="72"/>
      <c r="C29" s="22"/>
      <c r="D29" s="56" t="s">
        <v>141</v>
      </c>
      <c r="E29" s="23"/>
      <c r="F29" s="24">
        <v>101488.7958165648</v>
      </c>
      <c r="G29" s="13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1"/>
      <c r="B30" s="72"/>
      <c r="C30" s="22"/>
      <c r="D30" s="56" t="s">
        <v>142</v>
      </c>
      <c r="E30" s="23"/>
      <c r="F30" s="24">
        <v>97664.585587248468</v>
      </c>
      <c r="G30" s="13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1"/>
      <c r="B31" s="72"/>
      <c r="C31" s="22"/>
      <c r="D31" s="56" t="s">
        <v>143</v>
      </c>
      <c r="E31" s="23"/>
      <c r="F31" s="24">
        <v>97585.473207158415</v>
      </c>
      <c r="G31" s="13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1"/>
      <c r="B32" s="72"/>
      <c r="C32" s="22"/>
      <c r="D32" s="56" t="s">
        <v>144</v>
      </c>
      <c r="E32" s="23"/>
      <c r="F32" s="24">
        <v>97585.473207158415</v>
      </c>
      <c r="G32" s="1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1"/>
      <c r="B33" s="72"/>
      <c r="C33" s="22"/>
      <c r="D33" s="56" t="s">
        <v>145</v>
      </c>
      <c r="E33" s="23"/>
      <c r="F33" s="24">
        <v>97585.487385600019</v>
      </c>
      <c r="G33" s="1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1"/>
      <c r="B34" s="72"/>
      <c r="C34" s="22"/>
      <c r="D34" s="56" t="s">
        <v>146</v>
      </c>
      <c r="E34" s="23"/>
      <c r="F34" s="24">
        <v>97585.473207158415</v>
      </c>
      <c r="G34" s="1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1"/>
      <c r="B35" s="72"/>
      <c r="C35" s="22"/>
      <c r="D35" s="56" t="s">
        <v>147</v>
      </c>
      <c r="E35" s="23"/>
      <c r="F35" s="24">
        <v>96408.407999999996</v>
      </c>
      <c r="G35" s="13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1"/>
      <c r="B36" s="72"/>
      <c r="C36" s="22"/>
      <c r="D36" s="56" t="s">
        <v>148</v>
      </c>
      <c r="E36" s="23"/>
      <c r="F36" s="24">
        <v>93831.44486165281</v>
      </c>
      <c r="G36" s="13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1"/>
      <c r="B37" s="72"/>
      <c r="C37" s="22"/>
      <c r="D37" s="56" t="s">
        <v>186</v>
      </c>
      <c r="E37" s="23"/>
      <c r="F37" s="24">
        <v>93831.44486165281</v>
      </c>
      <c r="G37" s="13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1"/>
      <c r="B38" s="72"/>
      <c r="C38" s="22"/>
      <c r="D38" s="56" t="s">
        <v>149</v>
      </c>
      <c r="E38" s="23"/>
      <c r="F38" s="24">
        <v>92374.293977468973</v>
      </c>
      <c r="G38" s="1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1"/>
      <c r="B39" s="72"/>
      <c r="C39" s="22"/>
      <c r="D39" s="56" t="s">
        <v>150</v>
      </c>
      <c r="E39" s="23"/>
      <c r="F39" s="24">
        <v>92373.636869714202</v>
      </c>
      <c r="G39" s="1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1"/>
      <c r="B40" s="72"/>
      <c r="C40" s="22"/>
      <c r="D40" s="56" t="s">
        <v>151</v>
      </c>
      <c r="E40" s="23"/>
      <c r="F40" s="24">
        <v>90223.098822050422</v>
      </c>
      <c r="G40" s="13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1"/>
      <c r="B41" s="72"/>
      <c r="C41" s="22"/>
      <c r="D41" s="56" t="s">
        <v>152</v>
      </c>
      <c r="E41" s="23"/>
      <c r="F41" s="24">
        <v>90223.098822050422</v>
      </c>
      <c r="G41" s="1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1"/>
      <c r="B42" s="72"/>
      <c r="C42" s="22"/>
      <c r="D42" s="56" t="s">
        <v>153</v>
      </c>
      <c r="E42" s="23"/>
      <c r="F42" s="24">
        <v>90223.098822050422</v>
      </c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1"/>
      <c r="B43" s="72"/>
      <c r="C43" s="22"/>
      <c r="D43" s="56" t="s">
        <v>154</v>
      </c>
      <c r="E43" s="23"/>
      <c r="F43" s="24">
        <v>88339.199999999997</v>
      </c>
      <c r="G43" s="1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1"/>
      <c r="B44" s="72"/>
      <c r="C44" s="22"/>
      <c r="D44" s="56" t="s">
        <v>155</v>
      </c>
      <c r="E44" s="23"/>
      <c r="F44" s="24">
        <v>86753.211172356023</v>
      </c>
      <c r="G44" s="13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1"/>
      <c r="B45" s="72"/>
      <c r="C45" s="22"/>
      <c r="D45" s="56" t="s">
        <v>156</v>
      </c>
      <c r="E45" s="23"/>
      <c r="F45" s="24">
        <v>86753.211172356023</v>
      </c>
      <c r="G45" s="13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1"/>
      <c r="B46" s="72"/>
      <c r="C46" s="22"/>
      <c r="D46" s="56" t="s">
        <v>157</v>
      </c>
      <c r="E46" s="23"/>
      <c r="F46" s="24">
        <v>86753.211172356023</v>
      </c>
      <c r="G46" s="13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1"/>
      <c r="B47" s="72"/>
      <c r="C47" s="22"/>
      <c r="D47" s="56" t="s">
        <v>72</v>
      </c>
      <c r="E47" s="23"/>
      <c r="F47" s="24">
        <v>83415.761982573604</v>
      </c>
      <c r="G47" s="13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1"/>
      <c r="B48" s="72"/>
      <c r="C48" s="22"/>
      <c r="D48" s="56" t="s">
        <v>158</v>
      </c>
      <c r="E48" s="23"/>
      <c r="F48" s="24">
        <v>83415.761982573604</v>
      </c>
      <c r="G48" s="1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1"/>
      <c r="B49" s="72"/>
      <c r="C49" s="22"/>
      <c r="D49" s="56" t="s">
        <v>159</v>
      </c>
      <c r="E49" s="23"/>
      <c r="F49" s="24">
        <v>81860.414114400002</v>
      </c>
      <c r="G49" s="1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1"/>
      <c r="B50" s="72"/>
      <c r="C50" s="22"/>
      <c r="D50" s="56" t="s">
        <v>160</v>
      </c>
      <c r="E50" s="23"/>
      <c r="F50" s="24">
        <v>80208.343280704808</v>
      </c>
      <c r="G50" s="13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1"/>
      <c r="B51" s="72"/>
      <c r="C51" s="22"/>
      <c r="D51" s="56" t="s">
        <v>161</v>
      </c>
      <c r="E51" s="23"/>
      <c r="F51" s="24">
        <v>80208.343280704808</v>
      </c>
      <c r="G51" s="13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1"/>
      <c r="B52" s="72"/>
      <c r="C52" s="22"/>
      <c r="D52" s="56" t="s">
        <v>162</v>
      </c>
      <c r="E52" s="23"/>
      <c r="F52" s="24">
        <v>77122.5271647552</v>
      </c>
      <c r="G52" s="1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23"/>
      <c r="B53" s="72"/>
      <c r="C53" s="22"/>
      <c r="D53" s="56" t="s">
        <v>74</v>
      </c>
      <c r="E53" s="23"/>
      <c r="F53" s="24">
        <v>77122.5271647552</v>
      </c>
      <c r="G53" s="1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1"/>
      <c r="B54" s="72"/>
      <c r="C54" s="22"/>
      <c r="D54" s="56" t="s">
        <v>163</v>
      </c>
      <c r="E54" s="23"/>
      <c r="F54" s="24">
        <v>77122.5271647552</v>
      </c>
      <c r="G54" s="1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1"/>
      <c r="B55" s="72"/>
      <c r="C55" s="22"/>
      <c r="D55" s="56" t="s">
        <v>164</v>
      </c>
      <c r="E55" s="23"/>
      <c r="F55" s="24">
        <v>74157.1096487256</v>
      </c>
      <c r="G55" s="13"/>
      <c r="H55" s="79"/>
      <c r="I55" s="51"/>
      <c r="J55" s="79"/>
      <c r="K55" s="80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23"/>
      <c r="B56" s="72"/>
      <c r="C56" s="22"/>
      <c r="D56" s="56" t="s">
        <v>165</v>
      </c>
      <c r="E56" s="23"/>
      <c r="F56" s="24">
        <v>74157.1096487256</v>
      </c>
      <c r="G56" s="24"/>
      <c r="H56" s="79"/>
      <c r="I56" s="51"/>
      <c r="J56" s="79"/>
      <c r="K56" s="80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23"/>
      <c r="B57" s="72"/>
      <c r="C57" s="22"/>
      <c r="D57" s="56" t="s">
        <v>166</v>
      </c>
      <c r="E57" s="23"/>
      <c r="F57" s="24">
        <v>74157.1096487256</v>
      </c>
      <c r="G57" s="24"/>
      <c r="H57" s="79"/>
      <c r="I57" s="51"/>
      <c r="J57" s="79"/>
      <c r="K57" s="80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23"/>
      <c r="B58" s="72"/>
      <c r="C58" s="22"/>
      <c r="D58" s="56" t="s">
        <v>167</v>
      </c>
      <c r="E58" s="23"/>
      <c r="F58" s="24">
        <v>71305.193760000009</v>
      </c>
      <c r="G58" s="24"/>
      <c r="H58" s="79"/>
      <c r="I58" s="51"/>
      <c r="J58" s="79"/>
      <c r="K58" s="80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23"/>
      <c r="B59" s="72"/>
      <c r="C59" s="22"/>
      <c r="D59" s="56" t="s">
        <v>168</v>
      </c>
      <c r="E59" s="23"/>
      <c r="F59" s="24">
        <v>71304.866816620808</v>
      </c>
      <c r="G59" s="24"/>
      <c r="H59" s="79"/>
      <c r="I59" s="51"/>
      <c r="J59" s="79"/>
      <c r="K59" s="80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23"/>
      <c r="B60" s="72"/>
      <c r="C60" s="22"/>
      <c r="D60" s="56" t="s">
        <v>169</v>
      </c>
      <c r="E60" s="23"/>
      <c r="F60" s="24">
        <v>69975.335443200005</v>
      </c>
      <c r="G60" s="24"/>
      <c r="H60" s="51"/>
      <c r="I60" s="51"/>
      <c r="J60" s="51"/>
      <c r="K60" s="80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23"/>
      <c r="B61" s="72"/>
      <c r="C61" s="22"/>
      <c r="D61" s="56" t="s">
        <v>170</v>
      </c>
      <c r="E61" s="23"/>
      <c r="F61" s="24">
        <v>68562.186710443202</v>
      </c>
      <c r="G61" s="24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23"/>
      <c r="B62" s="72"/>
      <c r="C62" s="22"/>
      <c r="D62" s="56" t="s">
        <v>171</v>
      </c>
      <c r="E62" s="23"/>
      <c r="F62" s="24">
        <v>68562.186710443202</v>
      </c>
      <c r="G62" s="24"/>
      <c r="H62" s="79"/>
      <c r="I62" s="51"/>
      <c r="J62" s="79"/>
      <c r="K62" s="80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23"/>
      <c r="B63" s="72"/>
      <c r="C63" s="22"/>
      <c r="D63" s="56" t="s">
        <v>172</v>
      </c>
      <c r="E63" s="23"/>
      <c r="F63" s="24">
        <v>65925.457372195204</v>
      </c>
      <c r="G63" s="24"/>
      <c r="H63" s="79"/>
      <c r="I63" s="51"/>
      <c r="J63" s="79"/>
      <c r="K63" s="80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23"/>
      <c r="B64" s="72"/>
      <c r="C64" s="22"/>
      <c r="D64" s="56" t="s">
        <v>173</v>
      </c>
      <c r="E64" s="23"/>
      <c r="F64" s="24">
        <v>65925.457372195204</v>
      </c>
      <c r="G64" s="24"/>
      <c r="H64" s="79"/>
      <c r="I64" s="51"/>
      <c r="J64" s="79"/>
      <c r="K64" s="80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1"/>
      <c r="B65" s="72"/>
      <c r="C65" s="22"/>
      <c r="D65" s="56" t="s">
        <v>174</v>
      </c>
      <c r="E65" s="23"/>
      <c r="F65" s="24">
        <v>65925.457372195204</v>
      </c>
      <c r="G65" s="13"/>
      <c r="H65" s="79"/>
      <c r="I65" s="51"/>
      <c r="J65" s="79"/>
      <c r="K65" s="80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23"/>
      <c r="B66" s="72"/>
      <c r="C66" s="22"/>
      <c r="D66" s="56" t="s">
        <v>175</v>
      </c>
      <c r="E66" s="23"/>
      <c r="F66" s="24">
        <v>62207.912520000005</v>
      </c>
      <c r="G66" s="24"/>
      <c r="H66" s="79"/>
      <c r="I66" s="51"/>
      <c r="J66" s="79"/>
      <c r="K66" s="80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1"/>
      <c r="B67" s="72"/>
      <c r="C67" s="22"/>
      <c r="D67" s="56" t="s">
        <v>176</v>
      </c>
      <c r="E67" s="23"/>
      <c r="F67" s="24">
        <v>58607.630469057607</v>
      </c>
      <c r="G67" s="13"/>
      <c r="H67" s="79"/>
      <c r="I67" s="51"/>
      <c r="J67" s="79"/>
      <c r="K67" s="80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1"/>
      <c r="B68" s="72"/>
      <c r="C68" s="22"/>
      <c r="D68" s="56" t="s">
        <v>177</v>
      </c>
      <c r="E68" s="23"/>
      <c r="F68" s="24">
        <v>56352.564692555999</v>
      </c>
      <c r="G68" s="13"/>
      <c r="H68" s="79"/>
      <c r="I68" s="51"/>
      <c r="J68" s="79"/>
      <c r="K68" s="80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1"/>
      <c r="B69" s="72"/>
      <c r="C69" s="22"/>
      <c r="D69" s="56" t="s">
        <v>178</v>
      </c>
      <c r="E69" s="23"/>
      <c r="F69" s="24">
        <v>51129.823483200002</v>
      </c>
      <c r="G69" s="13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1"/>
      <c r="B70" s="72"/>
      <c r="C70" s="22"/>
      <c r="D70" s="56" t="s">
        <v>179</v>
      </c>
      <c r="E70" s="23"/>
      <c r="F70" s="24">
        <v>47272.10583120001</v>
      </c>
      <c r="G70" s="13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1"/>
      <c r="B71" s="12">
        <v>3</v>
      </c>
      <c r="C71" s="11"/>
      <c r="D71" s="56" t="s">
        <v>22</v>
      </c>
      <c r="E71" s="13">
        <v>1</v>
      </c>
      <c r="F71" s="13">
        <v>167057.37492787594</v>
      </c>
      <c r="G71" s="13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1"/>
      <c r="B72" s="12">
        <v>4</v>
      </c>
      <c r="C72" s="11"/>
      <c r="D72" s="56" t="s">
        <v>23</v>
      </c>
      <c r="E72" s="13">
        <v>1</v>
      </c>
      <c r="F72" s="13">
        <v>156657.58592771669</v>
      </c>
      <c r="G72" s="1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1"/>
      <c r="B73" s="12">
        <v>5</v>
      </c>
      <c r="C73" s="11"/>
      <c r="D73" s="56" t="s">
        <v>24</v>
      </c>
      <c r="E73" s="13">
        <v>1</v>
      </c>
      <c r="F73" s="13">
        <v>156657.58592771669</v>
      </c>
      <c r="G73" s="13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37"/>
      <c r="B74" s="12">
        <v>6</v>
      </c>
      <c r="C74" s="11"/>
      <c r="D74" s="56" t="s">
        <v>25</v>
      </c>
      <c r="E74" s="13">
        <v>1</v>
      </c>
      <c r="F74" s="13">
        <v>132733.10317528041</v>
      </c>
      <c r="G74" s="38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1"/>
      <c r="B75" s="12">
        <v>7</v>
      </c>
      <c r="C75" s="11"/>
      <c r="D75" s="56" t="s">
        <v>26</v>
      </c>
      <c r="E75" s="13">
        <v>1</v>
      </c>
      <c r="F75" s="13">
        <v>132733.10317528041</v>
      </c>
      <c r="G75" s="1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40"/>
      <c r="B76" s="12">
        <v>8</v>
      </c>
      <c r="C76" s="11"/>
      <c r="D76" s="56" t="s">
        <v>27</v>
      </c>
      <c r="E76" s="13">
        <v>1</v>
      </c>
      <c r="F76" s="13">
        <v>129825.13669689195</v>
      </c>
      <c r="G76" s="1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1"/>
      <c r="B77" s="12">
        <v>9</v>
      </c>
      <c r="C77" s="11"/>
      <c r="D77" s="56" t="s">
        <v>28</v>
      </c>
      <c r="E77" s="13">
        <v>2</v>
      </c>
      <c r="F77" s="13">
        <v>127508.36841485013</v>
      </c>
      <c r="G77" s="13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1"/>
      <c r="B78" s="12">
        <v>10</v>
      </c>
      <c r="C78" s="11"/>
      <c r="D78" s="56" t="s">
        <v>29</v>
      </c>
      <c r="E78" s="13">
        <v>1</v>
      </c>
      <c r="F78" s="13">
        <v>122248.85728992881</v>
      </c>
      <c r="G78" s="13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1"/>
      <c r="B79" s="12">
        <v>11</v>
      </c>
      <c r="C79" s="11"/>
      <c r="D79" s="56" t="s">
        <v>30</v>
      </c>
      <c r="E79" s="13">
        <v>1</v>
      </c>
      <c r="F79" s="13">
        <v>122248.85728992881</v>
      </c>
      <c r="G79" s="13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1"/>
      <c r="B80" s="12">
        <v>12</v>
      </c>
      <c r="C80" s="11"/>
      <c r="D80" s="56" t="s">
        <v>31</v>
      </c>
      <c r="E80" s="13">
        <v>1</v>
      </c>
      <c r="F80" s="13">
        <v>122005.42273849196</v>
      </c>
      <c r="G80" s="13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23"/>
      <c r="B81" s="12">
        <v>13</v>
      </c>
      <c r="C81" s="22"/>
      <c r="D81" s="56" t="s">
        <v>117</v>
      </c>
      <c r="E81" s="23">
        <v>2</v>
      </c>
      <c r="F81" s="24"/>
      <c r="G81" s="63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1"/>
      <c r="B82" s="72"/>
      <c r="C82" s="22"/>
      <c r="D82" s="56" t="s">
        <v>118</v>
      </c>
      <c r="E82" s="23"/>
      <c r="F82" s="24">
        <v>120919.49242269389</v>
      </c>
      <c r="G82" s="64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1"/>
      <c r="B83" s="72"/>
      <c r="C83" s="22"/>
      <c r="D83" s="56" t="s">
        <v>119</v>
      </c>
      <c r="E83" s="23"/>
      <c r="F83" s="24">
        <v>101255.52525887494</v>
      </c>
      <c r="G83" s="64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1"/>
      <c r="B84" s="72"/>
      <c r="C84" s="22"/>
      <c r="D84" s="56" t="s">
        <v>56</v>
      </c>
      <c r="E84" s="23"/>
      <c r="F84" s="24">
        <v>91407.974169274588</v>
      </c>
      <c r="G84" s="1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1"/>
      <c r="B85" s="12">
        <v>14</v>
      </c>
      <c r="C85" s="11"/>
      <c r="D85" s="56" t="s">
        <v>32</v>
      </c>
      <c r="E85" s="13">
        <v>1</v>
      </c>
      <c r="F85" s="13">
        <v>120389.14979833984</v>
      </c>
      <c r="G85" s="13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1"/>
      <c r="B86" s="12">
        <v>15</v>
      </c>
      <c r="C86" s="11"/>
      <c r="D86" s="56" t="s">
        <v>33</v>
      </c>
      <c r="E86" s="13">
        <v>1</v>
      </c>
      <c r="F86" s="13">
        <v>119966.86537237799</v>
      </c>
      <c r="G86" s="13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1"/>
      <c r="B87" s="12">
        <v>16</v>
      </c>
      <c r="C87" s="11"/>
      <c r="D87" s="56" t="s">
        <v>34</v>
      </c>
      <c r="E87" s="13">
        <v>1</v>
      </c>
      <c r="F87" s="13">
        <v>117181.44417838633</v>
      </c>
      <c r="G87" s="13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1"/>
      <c r="B88" s="12">
        <v>17</v>
      </c>
      <c r="C88" s="11"/>
      <c r="D88" s="56" t="s">
        <v>35</v>
      </c>
      <c r="E88" s="13">
        <v>1</v>
      </c>
      <c r="F88" s="13">
        <v>117181.44417838633</v>
      </c>
      <c r="G88" s="1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1"/>
      <c r="B89" s="12">
        <v>18</v>
      </c>
      <c r="C89" s="11"/>
      <c r="D89" s="56" t="s">
        <v>36</v>
      </c>
      <c r="E89" s="13">
        <v>1</v>
      </c>
      <c r="F89" s="13">
        <v>113455.40512578146</v>
      </c>
      <c r="G89" s="1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1"/>
      <c r="B90" s="12">
        <v>19</v>
      </c>
      <c r="C90" s="11"/>
      <c r="D90" s="56" t="s">
        <v>37</v>
      </c>
      <c r="E90" s="13">
        <v>1</v>
      </c>
      <c r="F90" s="13">
        <v>113102.67342880153</v>
      </c>
      <c r="G90" s="1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1"/>
      <c r="B91" s="12">
        <v>20</v>
      </c>
      <c r="C91" s="11"/>
      <c r="D91" s="56" t="s">
        <v>38</v>
      </c>
      <c r="E91" s="13">
        <v>1</v>
      </c>
      <c r="F91" s="13">
        <v>113102.67342880153</v>
      </c>
      <c r="G91" s="1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23"/>
      <c r="B92" s="12">
        <v>21</v>
      </c>
      <c r="C92" s="11"/>
      <c r="D92" s="56" t="s">
        <v>39</v>
      </c>
      <c r="E92" s="13">
        <v>1</v>
      </c>
      <c r="F92" s="13">
        <v>111453.28014151513</v>
      </c>
      <c r="G92" s="24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1"/>
      <c r="B93" s="12">
        <v>22</v>
      </c>
      <c r="C93" s="11"/>
      <c r="D93" s="56" t="s">
        <v>40</v>
      </c>
      <c r="E93" s="13">
        <v>1</v>
      </c>
      <c r="F93" s="13">
        <v>111362.98307749558</v>
      </c>
      <c r="G93" s="1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23"/>
      <c r="B94" s="12">
        <v>23</v>
      </c>
      <c r="C94" s="11"/>
      <c r="D94" s="56" t="s">
        <v>41</v>
      </c>
      <c r="E94" s="13">
        <v>1</v>
      </c>
      <c r="F94" s="13">
        <v>107458.36548619025</v>
      </c>
      <c r="G94" s="24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1"/>
      <c r="B95" s="12">
        <v>24</v>
      </c>
      <c r="C95" s="11"/>
      <c r="D95" s="56" t="s">
        <v>42</v>
      </c>
      <c r="E95" s="13">
        <v>1</v>
      </c>
      <c r="F95" s="13">
        <v>105720.14805257387</v>
      </c>
      <c r="G95" s="1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23"/>
      <c r="B96" s="12">
        <v>25</v>
      </c>
      <c r="C96" s="11"/>
      <c r="D96" s="56" t="s">
        <v>43</v>
      </c>
      <c r="E96" s="13">
        <v>1</v>
      </c>
      <c r="F96" s="13">
        <v>102999.94994779669</v>
      </c>
      <c r="G96" s="24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22" ht="12.75" customHeight="1" x14ac:dyDescent="0.2">
      <c r="A97" s="23"/>
      <c r="B97" s="12">
        <v>26</v>
      </c>
      <c r="C97" s="11"/>
      <c r="D97" s="56" t="s">
        <v>45</v>
      </c>
      <c r="E97" s="13">
        <v>1</v>
      </c>
      <c r="F97" s="13">
        <v>93055.029041474103</v>
      </c>
      <c r="G97" s="24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22" ht="12.75" customHeight="1" x14ac:dyDescent="0.2">
      <c r="A98" s="23"/>
      <c r="B98" s="12">
        <v>27</v>
      </c>
      <c r="C98" s="11"/>
      <c r="D98" s="56" t="s">
        <v>46</v>
      </c>
      <c r="E98" s="13">
        <v>1</v>
      </c>
      <c r="F98" s="13">
        <v>92908.062221275293</v>
      </c>
      <c r="G98" s="38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22" ht="12.75" customHeight="1" x14ac:dyDescent="0.2">
      <c r="A99" s="23"/>
      <c r="B99" s="12">
        <v>28</v>
      </c>
      <c r="C99" s="22"/>
      <c r="D99" s="56" t="s">
        <v>47</v>
      </c>
      <c r="E99" s="24">
        <v>5</v>
      </c>
      <c r="F99" s="24"/>
      <c r="G99" s="38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22" ht="12.75" customHeight="1" x14ac:dyDescent="0.2">
      <c r="A100" s="1"/>
      <c r="B100" s="22"/>
      <c r="C100" s="22"/>
      <c r="D100" s="56" t="s">
        <v>48</v>
      </c>
      <c r="E100" s="24"/>
      <c r="F100" s="24">
        <v>92081.888971200009</v>
      </c>
      <c r="G100" s="8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</row>
    <row r="101" spans="1:22" ht="12.75" customHeight="1" x14ac:dyDescent="0.2">
      <c r="A101" s="1"/>
      <c r="B101" s="57"/>
      <c r="C101" s="22"/>
      <c r="D101" s="56" t="s">
        <v>49</v>
      </c>
      <c r="E101" s="24"/>
      <c r="F101" s="24">
        <v>75684.5212608</v>
      </c>
      <c r="G101" s="8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</row>
    <row r="102" spans="1:22" ht="12.75" customHeight="1" x14ac:dyDescent="0.2">
      <c r="A102" s="1"/>
      <c r="B102" s="22"/>
      <c r="C102" s="22"/>
      <c r="D102" s="56" t="s">
        <v>50</v>
      </c>
      <c r="E102" s="24"/>
      <c r="F102" s="24">
        <v>72774.396122400023</v>
      </c>
      <c r="G102" s="13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</row>
    <row r="103" spans="1:22" ht="12.75" customHeight="1" x14ac:dyDescent="0.2">
      <c r="A103" s="1"/>
      <c r="B103" s="22"/>
      <c r="C103" s="22"/>
      <c r="D103" s="56" t="s">
        <v>51</v>
      </c>
      <c r="E103" s="24"/>
      <c r="F103" s="24">
        <v>69975.335443200005</v>
      </c>
      <c r="G103" s="13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22" ht="12.75" customHeight="1" x14ac:dyDescent="0.2">
      <c r="A104" s="1"/>
      <c r="B104" s="57"/>
      <c r="C104" s="22"/>
      <c r="D104" s="56" t="s">
        <v>52</v>
      </c>
      <c r="E104" s="24"/>
      <c r="F104" s="24">
        <v>67283.794612800004</v>
      </c>
      <c r="G104" s="13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spans="1:22" ht="12.75" customHeight="1" x14ac:dyDescent="0.2">
      <c r="A105" s="1"/>
      <c r="B105" s="57"/>
      <c r="C105" s="22"/>
      <c r="D105" s="56" t="s">
        <v>53</v>
      </c>
      <c r="E105" s="24"/>
      <c r="F105" s="24">
        <v>59815.300500000005</v>
      </c>
      <c r="G105" s="13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22" ht="12.75" customHeight="1" x14ac:dyDescent="0.2">
      <c r="A106" s="1"/>
      <c r="B106" s="12"/>
      <c r="C106" s="11"/>
      <c r="D106" s="56" t="s">
        <v>54</v>
      </c>
      <c r="E106" s="13"/>
      <c r="F106" s="13">
        <v>55301.829924000012</v>
      </c>
      <c r="G106" s="13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22" s="52" customFormat="1" ht="12.75" customHeight="1" x14ac:dyDescent="0.2">
      <c r="A107" s="1"/>
      <c r="B107" s="12"/>
      <c r="C107" s="11"/>
      <c r="D107" s="56" t="s">
        <v>55</v>
      </c>
      <c r="E107" s="13"/>
      <c r="F107" s="13">
        <v>51129.823483200002</v>
      </c>
      <c r="G107" s="13"/>
      <c r="H107" s="50"/>
      <c r="I107" s="51"/>
      <c r="J107" s="50"/>
      <c r="K107" s="50"/>
      <c r="L107" s="50"/>
      <c r="N107" s="50"/>
      <c r="T107" s="50"/>
      <c r="U107" s="50"/>
      <c r="V107" s="50"/>
    </row>
    <row r="108" spans="1:22" s="52" customFormat="1" ht="12.75" customHeight="1" x14ac:dyDescent="0.2">
      <c r="A108" s="1"/>
      <c r="B108" s="12">
        <v>29</v>
      </c>
      <c r="C108" s="11"/>
      <c r="D108" s="56" t="s">
        <v>57</v>
      </c>
      <c r="E108" s="13">
        <v>2</v>
      </c>
      <c r="F108" s="13"/>
      <c r="G108" s="13"/>
      <c r="H108" s="50"/>
      <c r="I108" s="51"/>
      <c r="J108" s="50"/>
      <c r="K108" s="50"/>
      <c r="L108" s="50"/>
      <c r="N108" s="50"/>
      <c r="T108" s="50"/>
      <c r="U108" s="50"/>
      <c r="V108" s="50"/>
    </row>
    <row r="109" spans="1:22" s="52" customFormat="1" ht="12.75" customHeight="1" x14ac:dyDescent="0.2">
      <c r="A109" s="1"/>
      <c r="B109" s="53"/>
      <c r="C109" s="53"/>
      <c r="D109" s="56" t="s">
        <v>58</v>
      </c>
      <c r="E109" s="13"/>
      <c r="F109" s="13">
        <v>90223.098822050422</v>
      </c>
      <c r="G109" s="13"/>
      <c r="H109" s="50"/>
      <c r="I109" s="51"/>
      <c r="J109" s="50"/>
      <c r="K109" s="50"/>
      <c r="L109" s="50"/>
      <c r="N109" s="50"/>
      <c r="T109" s="50"/>
      <c r="U109" s="50"/>
      <c r="V109" s="50"/>
    </row>
    <row r="110" spans="1:22" s="52" customFormat="1" ht="12.75" customHeight="1" x14ac:dyDescent="0.2">
      <c r="A110" s="1"/>
      <c r="B110" s="53"/>
      <c r="C110" s="11"/>
      <c r="D110" s="56" t="s">
        <v>59</v>
      </c>
      <c r="E110" s="13"/>
      <c r="F110" s="13">
        <v>88540.823181600019</v>
      </c>
      <c r="G110" s="13"/>
      <c r="H110" s="50"/>
      <c r="I110" s="51"/>
      <c r="J110" s="50"/>
      <c r="K110" s="50"/>
      <c r="L110" s="50"/>
      <c r="N110" s="50"/>
      <c r="T110" s="50"/>
      <c r="U110" s="50"/>
      <c r="V110" s="50"/>
    </row>
    <row r="111" spans="1:22" s="52" customFormat="1" ht="12.75" customHeight="1" x14ac:dyDescent="0.2">
      <c r="A111" s="1"/>
      <c r="B111" s="53"/>
      <c r="C111" s="53"/>
      <c r="D111" s="56" t="s">
        <v>60</v>
      </c>
      <c r="E111" s="13"/>
      <c r="F111" s="13">
        <v>86753.211172356023</v>
      </c>
      <c r="G111" s="13"/>
      <c r="H111" s="50"/>
      <c r="I111" s="51"/>
      <c r="J111" s="50"/>
      <c r="K111" s="50"/>
      <c r="L111" s="50"/>
      <c r="N111" s="50"/>
      <c r="T111" s="50"/>
      <c r="U111" s="50"/>
      <c r="V111" s="50"/>
    </row>
    <row r="112" spans="1:22" s="52" customFormat="1" ht="12.75" customHeight="1" x14ac:dyDescent="0.2">
      <c r="A112" s="1"/>
      <c r="B112" s="53"/>
      <c r="C112" s="53"/>
      <c r="D112" s="56" t="s">
        <v>61</v>
      </c>
      <c r="E112" s="13"/>
      <c r="F112" s="13">
        <v>83415.761982573604</v>
      </c>
      <c r="G112" s="13"/>
      <c r="H112" s="50"/>
      <c r="I112" s="51"/>
      <c r="J112" s="50"/>
      <c r="K112" s="50"/>
      <c r="L112" s="50"/>
      <c r="N112" s="50"/>
      <c r="T112" s="50"/>
      <c r="U112" s="50"/>
      <c r="V112" s="50"/>
    </row>
    <row r="113" spans="1:22" s="52" customFormat="1" ht="12.75" customHeight="1" x14ac:dyDescent="0.2">
      <c r="A113" s="1"/>
      <c r="B113" s="53"/>
      <c r="C113" s="53"/>
      <c r="D113" s="56" t="s">
        <v>62</v>
      </c>
      <c r="E113" s="13"/>
      <c r="F113" s="13">
        <v>74157.1096487256</v>
      </c>
      <c r="G113" s="13"/>
      <c r="H113" s="50"/>
      <c r="I113" s="51"/>
      <c r="J113" s="50"/>
      <c r="K113" s="50"/>
      <c r="L113" s="50"/>
      <c r="N113" s="50"/>
      <c r="T113" s="50"/>
      <c r="U113" s="50"/>
      <c r="V113" s="50"/>
    </row>
    <row r="114" spans="1:22" ht="12.75" customHeight="1" x14ac:dyDescent="0.2">
      <c r="A114" s="1"/>
      <c r="B114" s="53"/>
      <c r="C114" s="53"/>
      <c r="D114" s="56" t="s">
        <v>63</v>
      </c>
      <c r="E114" s="13"/>
      <c r="F114" s="13">
        <v>71304.866816620808</v>
      </c>
      <c r="G114" s="1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22" ht="12.75" customHeight="1" x14ac:dyDescent="0.2">
      <c r="A115" s="1"/>
      <c r="B115" s="53"/>
      <c r="C115" s="53"/>
      <c r="D115" s="56" t="s">
        <v>64</v>
      </c>
      <c r="E115" s="13"/>
      <c r="F115" s="13">
        <v>65925.457372195204</v>
      </c>
      <c r="G115" s="1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22" ht="12.75" customHeight="1" x14ac:dyDescent="0.2">
      <c r="A116" s="23"/>
      <c r="B116" s="58"/>
      <c r="C116" s="58"/>
      <c r="D116" s="56" t="s">
        <v>65</v>
      </c>
      <c r="E116" s="37"/>
      <c r="F116" s="38">
        <v>62207.912520000005</v>
      </c>
      <c r="G116" s="24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22" ht="12.75" customHeight="1" x14ac:dyDescent="0.2">
      <c r="A117" s="1"/>
      <c r="B117" s="53"/>
      <c r="C117" s="53"/>
      <c r="D117" s="56" t="s">
        <v>66</v>
      </c>
      <c r="E117" s="13"/>
      <c r="F117" s="13">
        <v>56352.564692555999</v>
      </c>
      <c r="G117" s="13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22" ht="12.75" customHeight="1" x14ac:dyDescent="0.25">
      <c r="A118" s="23"/>
      <c r="B118" s="59"/>
      <c r="C118" s="60"/>
      <c r="D118" s="56" t="s">
        <v>67</v>
      </c>
      <c r="E118" s="13"/>
      <c r="F118" s="13">
        <v>47272.10583120001</v>
      </c>
      <c r="G118" s="24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22" ht="12.75" customHeight="1" x14ac:dyDescent="0.2">
      <c r="A119" s="1"/>
      <c r="B119" s="53"/>
      <c r="C119" s="11"/>
      <c r="D119" s="56" t="s">
        <v>68</v>
      </c>
      <c r="E119" s="13"/>
      <c r="F119" s="13">
        <v>47272.10583120001</v>
      </c>
      <c r="G119" s="13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22" ht="12.75" customHeight="1" x14ac:dyDescent="0.2">
      <c r="A120" s="23"/>
      <c r="B120" s="53"/>
      <c r="C120" s="11"/>
      <c r="D120" s="56" t="s">
        <v>69</v>
      </c>
      <c r="E120" s="13"/>
      <c r="F120" s="13">
        <v>47272.10583120001</v>
      </c>
      <c r="G120" s="24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22" ht="12.75" customHeight="1" x14ac:dyDescent="0.2">
      <c r="A121" s="23"/>
      <c r="B121" s="53"/>
      <c r="C121" s="11"/>
      <c r="D121" s="56" t="s">
        <v>70</v>
      </c>
      <c r="E121" s="13"/>
      <c r="F121" s="13">
        <v>45454.902232800006</v>
      </c>
      <c r="G121" s="38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22" ht="12.75" customHeight="1" x14ac:dyDescent="0.2">
      <c r="A122" s="23"/>
      <c r="B122" s="53"/>
      <c r="C122" s="11"/>
      <c r="D122" s="56" t="s">
        <v>71</v>
      </c>
      <c r="E122" s="13"/>
      <c r="F122" s="13">
        <v>38854.837668000007</v>
      </c>
      <c r="G122" s="38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22" ht="12.75" customHeight="1" x14ac:dyDescent="0.2">
      <c r="A123" s="1"/>
      <c r="B123" s="61">
        <v>30</v>
      </c>
      <c r="C123" s="62"/>
      <c r="D123" s="56" t="s">
        <v>73</v>
      </c>
      <c r="E123" s="64">
        <v>1</v>
      </c>
      <c r="F123" s="64">
        <v>78712.800079200009</v>
      </c>
      <c r="G123" s="8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22" ht="12.75" customHeight="1" x14ac:dyDescent="0.2">
      <c r="A124" s="1"/>
      <c r="B124" s="61">
        <v>31</v>
      </c>
      <c r="C124" s="11"/>
      <c r="D124" s="56" t="s">
        <v>75</v>
      </c>
      <c r="E124" s="13">
        <v>1</v>
      </c>
      <c r="F124" s="13">
        <v>72774.396122400023</v>
      </c>
      <c r="G124" s="8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22" ht="12.75" customHeight="1" x14ac:dyDescent="0.2">
      <c r="A125" s="1"/>
      <c r="B125" s="61">
        <v>32</v>
      </c>
      <c r="C125" s="11"/>
      <c r="D125" s="56" t="s">
        <v>76</v>
      </c>
      <c r="E125" s="13">
        <v>1</v>
      </c>
      <c r="F125" s="13">
        <v>72774.396122400023</v>
      </c>
      <c r="G125" s="13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22" ht="12.75" customHeight="1" x14ac:dyDescent="0.2">
      <c r="A126" s="1"/>
      <c r="B126" s="61">
        <v>33</v>
      </c>
      <c r="C126" s="11"/>
      <c r="D126" s="56" t="s">
        <v>77</v>
      </c>
      <c r="E126" s="13">
        <v>1</v>
      </c>
      <c r="F126" s="13">
        <v>72774.396122400023</v>
      </c>
      <c r="G126" s="13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22" ht="12.75" customHeight="1" x14ac:dyDescent="0.2">
      <c r="A127" s="1"/>
      <c r="B127" s="61">
        <v>34</v>
      </c>
      <c r="C127" s="11"/>
      <c r="D127" s="56" t="s">
        <v>78</v>
      </c>
      <c r="E127" s="13">
        <v>12</v>
      </c>
      <c r="F127" s="13"/>
      <c r="G127" s="13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22" ht="12.75" customHeight="1" x14ac:dyDescent="0.2">
      <c r="A128" s="1"/>
      <c r="B128" s="12"/>
      <c r="C128" s="11"/>
      <c r="D128" s="56" t="s">
        <v>79</v>
      </c>
      <c r="E128" s="13"/>
      <c r="F128" s="13">
        <v>67283.794612800004</v>
      </c>
      <c r="G128" s="13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22" ht="12.75" customHeight="1" x14ac:dyDescent="0.2">
      <c r="A129" s="1"/>
      <c r="B129" s="53"/>
      <c r="C129" s="11"/>
      <c r="D129" s="56" t="s">
        <v>80</v>
      </c>
      <c r="E129" s="13"/>
      <c r="F129" s="13">
        <v>67283.794612800004</v>
      </c>
      <c r="G129" s="13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22" s="52" customFormat="1" ht="12.75" customHeight="1" x14ac:dyDescent="0.2">
      <c r="A130" s="1"/>
      <c r="B130" s="53"/>
      <c r="C130" s="11"/>
      <c r="D130" s="56" t="s">
        <v>81</v>
      </c>
      <c r="E130" s="13"/>
      <c r="F130" s="13">
        <v>62207.912520000005</v>
      </c>
      <c r="G130" s="13"/>
      <c r="H130" s="50"/>
      <c r="I130" s="51"/>
      <c r="J130" s="50"/>
      <c r="K130" s="50"/>
      <c r="L130" s="50"/>
      <c r="N130" s="50"/>
      <c r="T130" s="50"/>
      <c r="U130" s="50"/>
      <c r="V130" s="50"/>
    </row>
    <row r="131" spans="1:22" s="52" customFormat="1" ht="12.75" customHeight="1" x14ac:dyDescent="0.2">
      <c r="A131" s="1"/>
      <c r="B131" s="53"/>
      <c r="C131" s="11"/>
      <c r="D131" s="56" t="s">
        <v>82</v>
      </c>
      <c r="E131" s="13"/>
      <c r="F131" s="13">
        <v>59815.300500000005</v>
      </c>
      <c r="G131" s="13"/>
      <c r="H131" s="50"/>
      <c r="I131" s="51"/>
      <c r="J131" s="50"/>
      <c r="K131" s="50"/>
      <c r="L131" s="50"/>
      <c r="N131" s="50"/>
      <c r="T131" s="50"/>
      <c r="U131" s="50"/>
      <c r="V131" s="50"/>
    </row>
    <row r="132" spans="1:22" s="52" customFormat="1" ht="12.75" customHeight="1" x14ac:dyDescent="0.2">
      <c r="A132" s="1"/>
      <c r="B132" s="57"/>
      <c r="C132" s="22"/>
      <c r="D132" s="56" t="s">
        <v>83</v>
      </c>
      <c r="E132" s="24"/>
      <c r="F132" s="24">
        <v>59815.300500000005</v>
      </c>
      <c r="G132" s="13"/>
      <c r="H132" s="50"/>
      <c r="I132" s="51"/>
      <c r="J132" s="50"/>
      <c r="K132" s="50"/>
      <c r="L132" s="50"/>
      <c r="N132" s="50"/>
      <c r="T132" s="50"/>
      <c r="U132" s="50"/>
      <c r="V132" s="50"/>
    </row>
    <row r="133" spans="1:22" s="52" customFormat="1" ht="12.75" customHeight="1" x14ac:dyDescent="0.2">
      <c r="A133" s="1"/>
      <c r="B133" s="53"/>
      <c r="C133" s="11"/>
      <c r="D133" s="56" t="s">
        <v>84</v>
      </c>
      <c r="E133" s="13"/>
      <c r="F133" s="13">
        <v>53175.063684000015</v>
      </c>
      <c r="G133" s="13"/>
      <c r="H133" s="50"/>
      <c r="I133" s="51"/>
      <c r="J133" s="50"/>
      <c r="K133" s="50"/>
      <c r="L133" s="50"/>
      <c r="N133" s="50"/>
      <c r="T133" s="50"/>
      <c r="U133" s="50"/>
      <c r="V133" s="50"/>
    </row>
    <row r="134" spans="1:22" s="52" customFormat="1" ht="12.75" customHeight="1" x14ac:dyDescent="0.2">
      <c r="A134" s="1"/>
      <c r="B134" s="57"/>
      <c r="C134" s="22"/>
      <c r="D134" s="56" t="s">
        <v>85</v>
      </c>
      <c r="E134" s="24"/>
      <c r="F134" s="24">
        <v>53175.063684000015</v>
      </c>
      <c r="G134" s="13"/>
      <c r="H134" s="50"/>
      <c r="I134" s="51"/>
      <c r="J134" s="50"/>
      <c r="K134" s="50"/>
      <c r="L134" s="50"/>
      <c r="N134" s="50"/>
      <c r="T134" s="50"/>
      <c r="U134" s="50"/>
      <c r="V134" s="50"/>
    </row>
    <row r="135" spans="1:22" s="52" customFormat="1" ht="12.75" customHeight="1" x14ac:dyDescent="0.2">
      <c r="A135" s="1"/>
      <c r="B135" s="53"/>
      <c r="C135" s="11"/>
      <c r="D135" s="56" t="s">
        <v>86</v>
      </c>
      <c r="E135" s="13"/>
      <c r="F135" s="13">
        <v>47272.10583120001</v>
      </c>
      <c r="G135" s="13"/>
      <c r="H135" s="50"/>
      <c r="I135" s="51"/>
      <c r="J135" s="50"/>
      <c r="K135" s="50"/>
      <c r="L135" s="50"/>
      <c r="N135" s="50"/>
      <c r="T135" s="50"/>
      <c r="U135" s="50"/>
      <c r="V135" s="50"/>
    </row>
    <row r="136" spans="1:22" s="52" customFormat="1" ht="12.75" customHeight="1" x14ac:dyDescent="0.2">
      <c r="A136" s="1"/>
      <c r="B136" s="57"/>
      <c r="C136" s="22"/>
      <c r="D136" s="56" t="s">
        <v>87</v>
      </c>
      <c r="E136" s="24"/>
      <c r="F136" s="24">
        <v>38854.837668000007</v>
      </c>
      <c r="G136" s="13"/>
      <c r="H136" s="50"/>
      <c r="I136" s="51"/>
      <c r="J136" s="50"/>
      <c r="K136" s="50"/>
      <c r="L136" s="50"/>
      <c r="N136" s="50"/>
      <c r="T136" s="50"/>
      <c r="U136" s="50"/>
      <c r="V136" s="50"/>
    </row>
    <row r="137" spans="1:22" ht="12.75" customHeight="1" x14ac:dyDescent="0.2">
      <c r="A137" s="23"/>
      <c r="B137" s="12">
        <v>35</v>
      </c>
      <c r="C137" s="22"/>
      <c r="D137" s="56" t="s">
        <v>88</v>
      </c>
      <c r="E137" s="24">
        <v>2</v>
      </c>
      <c r="F137" s="24"/>
      <c r="G137" s="24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22" ht="12.75" customHeight="1" x14ac:dyDescent="0.2">
      <c r="A138" s="23"/>
      <c r="B138" s="57"/>
      <c r="C138" s="22"/>
      <c r="D138" s="56" t="s">
        <v>89</v>
      </c>
      <c r="E138" s="37"/>
      <c r="F138" s="38">
        <v>67283.794612800004</v>
      </c>
      <c r="G138" s="38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22" ht="12.75" customHeight="1" x14ac:dyDescent="0.2">
      <c r="A139" s="23"/>
      <c r="B139" s="57"/>
      <c r="C139" s="22"/>
      <c r="D139" s="56" t="s">
        <v>90</v>
      </c>
      <c r="E139" s="37"/>
      <c r="F139" s="38">
        <v>57514.848350400018</v>
      </c>
      <c r="G139" s="38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</row>
    <row r="140" spans="1:22" ht="12.75" customHeight="1" x14ac:dyDescent="0.2">
      <c r="A140" s="1"/>
      <c r="B140" s="12"/>
      <c r="C140" s="11"/>
      <c r="D140" s="56" t="s">
        <v>92</v>
      </c>
      <c r="E140" s="13"/>
      <c r="F140" s="13">
        <v>53175.063684000015</v>
      </c>
      <c r="G140" s="8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</row>
    <row r="141" spans="1:22" ht="12.75" customHeight="1" x14ac:dyDescent="0.2">
      <c r="A141" s="1"/>
      <c r="B141" s="12"/>
      <c r="C141" s="11"/>
      <c r="D141" s="56" t="s">
        <v>91</v>
      </c>
      <c r="E141" s="13"/>
      <c r="F141" s="13">
        <v>49163.746248000003</v>
      </c>
      <c r="G141" s="8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</row>
    <row r="142" spans="1:22" ht="12.75" customHeight="1" x14ac:dyDescent="0.2">
      <c r="A142" s="1"/>
      <c r="B142" s="12">
        <v>36</v>
      </c>
      <c r="C142" s="11"/>
      <c r="D142" s="56" t="s">
        <v>93</v>
      </c>
      <c r="E142" s="13">
        <v>1</v>
      </c>
      <c r="F142" s="13">
        <v>67283.794612800004</v>
      </c>
      <c r="G142" s="13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22" ht="12.75" customHeight="1" x14ac:dyDescent="0.2">
      <c r="A143" s="1"/>
      <c r="B143" s="12">
        <v>37</v>
      </c>
      <c r="C143" s="11"/>
      <c r="D143" s="56" t="s">
        <v>94</v>
      </c>
      <c r="E143" s="13">
        <v>1</v>
      </c>
      <c r="F143" s="13">
        <v>67283.794612800004</v>
      </c>
      <c r="G143" s="13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22" ht="12.75" customHeight="1" x14ac:dyDescent="0.2">
      <c r="A144" s="1"/>
      <c r="B144" s="12">
        <v>38</v>
      </c>
      <c r="C144" s="11"/>
      <c r="D144" s="56" t="s">
        <v>95</v>
      </c>
      <c r="E144" s="13">
        <v>2</v>
      </c>
      <c r="F144" s="13">
        <v>62207.912520000005</v>
      </c>
      <c r="G144" s="13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22" ht="12.75" customHeight="1" x14ac:dyDescent="0.2">
      <c r="A145" s="1"/>
      <c r="B145" s="12">
        <v>39</v>
      </c>
      <c r="C145" s="11"/>
      <c r="D145" s="56" t="s">
        <v>96</v>
      </c>
      <c r="E145" s="13">
        <v>1</v>
      </c>
      <c r="F145" s="13">
        <v>62207.912520000005</v>
      </c>
      <c r="G145" s="13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2" ht="12.75" customHeight="1" x14ac:dyDescent="0.2">
      <c r="A146" s="1"/>
      <c r="B146" s="12">
        <v>40</v>
      </c>
      <c r="C146" s="11"/>
      <c r="D146" s="56" t="s">
        <v>97</v>
      </c>
      <c r="E146" s="13">
        <v>1</v>
      </c>
      <c r="F146" s="13">
        <v>62207.912520000005</v>
      </c>
      <c r="G146" s="13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</row>
    <row r="147" spans="1:22" s="52" customFormat="1" ht="12.75" customHeight="1" x14ac:dyDescent="0.2">
      <c r="A147" s="1"/>
      <c r="B147" s="12">
        <v>41</v>
      </c>
      <c r="C147" s="11"/>
      <c r="D147" s="56" t="s">
        <v>98</v>
      </c>
      <c r="E147" s="13">
        <v>1</v>
      </c>
      <c r="F147" s="13">
        <v>62207.912520000005</v>
      </c>
      <c r="G147" s="13"/>
      <c r="H147" s="50"/>
      <c r="I147" s="51"/>
      <c r="J147" s="50"/>
      <c r="K147" s="50"/>
      <c r="L147" s="50"/>
      <c r="N147" s="50"/>
      <c r="T147" s="50"/>
      <c r="U147" s="50"/>
      <c r="V147" s="50"/>
    </row>
    <row r="148" spans="1:22" s="52" customFormat="1" ht="12.75" customHeight="1" x14ac:dyDescent="0.2">
      <c r="A148" s="1"/>
      <c r="B148" s="12">
        <v>42</v>
      </c>
      <c r="C148" s="11"/>
      <c r="D148" s="56" t="s">
        <v>99</v>
      </c>
      <c r="E148" s="13">
        <v>1</v>
      </c>
      <c r="F148" s="13">
        <v>59815.300500000005</v>
      </c>
      <c r="G148" s="13"/>
      <c r="H148" s="50"/>
      <c r="I148" s="51"/>
      <c r="J148" s="50"/>
      <c r="K148" s="50"/>
      <c r="L148" s="50"/>
      <c r="N148" s="50"/>
      <c r="T148" s="50"/>
      <c r="U148" s="50"/>
      <c r="V148" s="50"/>
    </row>
    <row r="149" spans="1:22" s="52" customFormat="1" ht="12.75" customHeight="1" x14ac:dyDescent="0.2">
      <c r="A149" s="1"/>
      <c r="B149" s="12">
        <v>43</v>
      </c>
      <c r="C149" s="11"/>
      <c r="D149" s="56" t="s">
        <v>100</v>
      </c>
      <c r="E149" s="13">
        <v>1</v>
      </c>
      <c r="F149" s="13">
        <v>59815.300500000005</v>
      </c>
      <c r="G149" s="13"/>
      <c r="H149" s="50"/>
      <c r="I149" s="51"/>
      <c r="J149" s="50"/>
      <c r="K149" s="50"/>
      <c r="L149" s="50"/>
      <c r="N149" s="50"/>
      <c r="T149" s="50"/>
      <c r="U149" s="50"/>
      <c r="V149" s="50"/>
    </row>
    <row r="150" spans="1:22" s="52" customFormat="1" ht="12.75" customHeight="1" x14ac:dyDescent="0.2">
      <c r="A150" s="1"/>
      <c r="B150" s="12">
        <v>44</v>
      </c>
      <c r="C150" s="11"/>
      <c r="D150" s="56" t="s">
        <v>101</v>
      </c>
      <c r="E150" s="13">
        <v>2</v>
      </c>
      <c r="F150" s="13">
        <v>51129.823483200002</v>
      </c>
      <c r="G150" s="13"/>
      <c r="H150" s="50"/>
      <c r="I150" s="51"/>
      <c r="J150" s="50"/>
      <c r="K150" s="50"/>
      <c r="L150" s="50"/>
      <c r="N150" s="50"/>
      <c r="T150" s="50"/>
      <c r="U150" s="50"/>
      <c r="V150" s="50"/>
    </row>
    <row r="151" spans="1:22" s="52" customFormat="1" ht="12.75" customHeight="1" x14ac:dyDescent="0.2">
      <c r="A151" s="1"/>
      <c r="B151" s="12">
        <v>45</v>
      </c>
      <c r="C151" s="11"/>
      <c r="D151" s="56" t="s">
        <v>102</v>
      </c>
      <c r="E151" s="13">
        <v>3</v>
      </c>
      <c r="F151" s="13">
        <v>51129.823483200002</v>
      </c>
      <c r="G151" s="13"/>
      <c r="H151" s="50"/>
      <c r="I151" s="51"/>
      <c r="J151" s="50"/>
      <c r="K151" s="50"/>
      <c r="L151" s="50"/>
      <c r="N151" s="50"/>
      <c r="T151" s="50"/>
      <c r="U151" s="50"/>
      <c r="V151" s="50"/>
    </row>
    <row r="152" spans="1:22" s="52" customFormat="1" ht="12.75" customHeight="1" x14ac:dyDescent="0.2">
      <c r="A152" s="1"/>
      <c r="B152" s="12">
        <v>46</v>
      </c>
      <c r="C152" s="11"/>
      <c r="D152" s="56" t="s">
        <v>103</v>
      </c>
      <c r="E152" s="13">
        <v>1</v>
      </c>
      <c r="F152" s="13">
        <v>45454.902232800006</v>
      </c>
      <c r="G152" s="13"/>
      <c r="H152" s="50"/>
      <c r="I152" s="51"/>
      <c r="J152" s="50"/>
      <c r="K152" s="50"/>
      <c r="L152" s="50"/>
      <c r="N152" s="50"/>
      <c r="T152" s="50"/>
      <c r="U152" s="50"/>
      <c r="V152" s="50"/>
    </row>
    <row r="153" spans="1:22" s="52" customFormat="1" ht="12.75" customHeight="1" x14ac:dyDescent="0.2">
      <c r="A153" s="1"/>
      <c r="B153" s="12">
        <v>47</v>
      </c>
      <c r="C153" s="11"/>
      <c r="D153" s="56" t="s">
        <v>104</v>
      </c>
      <c r="E153" s="13">
        <v>1</v>
      </c>
      <c r="F153" s="13">
        <v>43706.227768800003</v>
      </c>
      <c r="G153" s="13"/>
      <c r="H153" s="50"/>
      <c r="I153" s="51"/>
      <c r="J153" s="50"/>
      <c r="K153" s="50"/>
      <c r="L153" s="50"/>
      <c r="N153" s="50"/>
      <c r="T153" s="50"/>
      <c r="U153" s="50"/>
      <c r="V153" s="50"/>
    </row>
    <row r="154" spans="1:22" s="52" customFormat="1" ht="12.75" customHeight="1" x14ac:dyDescent="0.2">
      <c r="A154" s="1"/>
      <c r="B154" s="12">
        <v>48</v>
      </c>
      <c r="C154" s="11"/>
      <c r="D154" s="56" t="s">
        <v>105</v>
      </c>
      <c r="E154" s="13">
        <v>7</v>
      </c>
      <c r="F154" s="13">
        <v>42024.900902400004</v>
      </c>
      <c r="G154" s="13"/>
      <c r="H154" s="50"/>
      <c r="I154" s="51"/>
      <c r="J154" s="50"/>
      <c r="K154" s="50"/>
      <c r="L154" s="50"/>
      <c r="N154" s="50"/>
      <c r="T154" s="50"/>
      <c r="U154" s="50"/>
      <c r="V154" s="50"/>
    </row>
    <row r="155" spans="1:22" s="52" customFormat="1" ht="12.75" customHeight="1" x14ac:dyDescent="0.2">
      <c r="A155" s="1"/>
      <c r="B155" s="11"/>
      <c r="C155" s="11"/>
      <c r="D155" s="43" t="s">
        <v>106</v>
      </c>
      <c r="E155" s="3">
        <f>SUM(E14:E154)</f>
        <v>82</v>
      </c>
      <c r="F155" s="13"/>
      <c r="G155" s="3">
        <f>SUM(G14:G154)</f>
        <v>0</v>
      </c>
      <c r="H155" s="50"/>
      <c r="I155" s="3">
        <f>SUM(I14:I154)</f>
        <v>0</v>
      </c>
      <c r="J155" s="50"/>
      <c r="K155" s="50"/>
      <c r="L155" s="50"/>
      <c r="N155" s="50"/>
      <c r="T155" s="50"/>
      <c r="U155" s="50"/>
      <c r="V155" s="50"/>
    </row>
    <row r="156" spans="1:22" s="52" customFormat="1" ht="12.75" customHeight="1" x14ac:dyDescent="0.2">
      <c r="A156" s="1"/>
      <c r="B156" s="12"/>
      <c r="C156" s="11"/>
      <c r="D156" s="43"/>
      <c r="E156" s="13"/>
      <c r="F156" s="13"/>
      <c r="G156" s="13"/>
      <c r="H156" s="50"/>
      <c r="I156" s="51"/>
      <c r="J156" s="50"/>
      <c r="K156" s="50"/>
      <c r="L156" s="50"/>
      <c r="N156" s="50"/>
      <c r="T156" s="50"/>
      <c r="U156" s="50"/>
      <c r="V156" s="50"/>
    </row>
    <row r="157" spans="1:22" s="52" customFormat="1" ht="12.75" customHeight="1" x14ac:dyDescent="0.2">
      <c r="A157" s="1"/>
      <c r="B157" s="11"/>
      <c r="C157" s="11"/>
      <c r="D157" s="11" t="s">
        <v>19</v>
      </c>
      <c r="E157" s="13"/>
      <c r="F157" s="13"/>
      <c r="G157" s="13"/>
      <c r="H157" s="50"/>
      <c r="I157" s="51"/>
      <c r="J157" s="50"/>
      <c r="K157" s="50"/>
      <c r="L157" s="50"/>
      <c r="N157" s="50"/>
      <c r="T157" s="50"/>
      <c r="U157" s="50"/>
      <c r="V157" s="50"/>
    </row>
    <row r="158" spans="1:22" s="52" customFormat="1" ht="12.75" customHeight="1" x14ac:dyDescent="0.2">
      <c r="A158" s="1"/>
      <c r="B158" s="11"/>
      <c r="C158" s="11"/>
      <c r="D158" s="11" t="s">
        <v>107</v>
      </c>
      <c r="E158" s="13"/>
      <c r="F158" s="13"/>
      <c r="G158" s="13"/>
      <c r="H158" s="50"/>
      <c r="I158" s="51"/>
      <c r="J158" s="50"/>
      <c r="K158" s="50"/>
      <c r="L158" s="50"/>
      <c r="N158" s="50"/>
      <c r="T158" s="50"/>
      <c r="U158" s="50"/>
      <c r="V158" s="50"/>
    </row>
    <row r="159" spans="1:22" s="52" customFormat="1" ht="12.75" customHeight="1" x14ac:dyDescent="0.2">
      <c r="A159" s="1"/>
      <c r="B159" s="12">
        <v>49</v>
      </c>
      <c r="C159" s="11"/>
      <c r="D159" s="11" t="s">
        <v>108</v>
      </c>
      <c r="E159" s="13">
        <v>4</v>
      </c>
      <c r="F159" s="13">
        <v>146201.49233742928</v>
      </c>
      <c r="G159" s="13"/>
      <c r="H159" s="50"/>
      <c r="I159" s="50"/>
      <c r="J159" s="50"/>
      <c r="K159" s="50"/>
      <c r="L159" s="50"/>
      <c r="N159" s="50"/>
      <c r="T159" s="50"/>
      <c r="U159" s="50"/>
      <c r="V159" s="50"/>
    </row>
    <row r="160" spans="1:22" s="52" customFormat="1" ht="12.75" customHeight="1" x14ac:dyDescent="0.2">
      <c r="A160" s="1"/>
      <c r="B160" s="12">
        <v>50</v>
      </c>
      <c r="C160" s="11"/>
      <c r="D160" s="11" t="s">
        <v>109</v>
      </c>
      <c r="E160" s="13">
        <v>1</v>
      </c>
      <c r="F160" s="13">
        <v>132733.10317528041</v>
      </c>
      <c r="G160" s="13"/>
      <c r="H160" s="50"/>
      <c r="I160" s="50"/>
      <c r="J160" s="50"/>
      <c r="K160" s="50"/>
      <c r="L160" s="50"/>
      <c r="N160" s="50"/>
      <c r="T160" s="50"/>
      <c r="U160" s="50"/>
      <c r="V160" s="50"/>
    </row>
    <row r="161" spans="1:22" s="52" customFormat="1" ht="12.75" customHeight="1" x14ac:dyDescent="0.2">
      <c r="A161" s="1"/>
      <c r="B161" s="12">
        <v>51</v>
      </c>
      <c r="C161" s="11"/>
      <c r="D161" s="11" t="s">
        <v>110</v>
      </c>
      <c r="E161" s="13">
        <v>1</v>
      </c>
      <c r="F161" s="13">
        <v>120304.69291314746</v>
      </c>
      <c r="G161" s="13"/>
      <c r="H161" s="50"/>
      <c r="I161" s="50"/>
      <c r="J161" s="50"/>
      <c r="K161" s="50"/>
      <c r="L161" s="50"/>
      <c r="N161" s="50"/>
      <c r="T161" s="50"/>
      <c r="U161" s="50"/>
      <c r="V161" s="50"/>
    </row>
    <row r="162" spans="1:22" s="52" customFormat="1" ht="12.75" customHeight="1" x14ac:dyDescent="0.2">
      <c r="A162" s="1"/>
      <c r="B162" s="12">
        <v>52</v>
      </c>
      <c r="C162" s="11"/>
      <c r="D162" s="11" t="s">
        <v>111</v>
      </c>
      <c r="E162" s="13">
        <v>10</v>
      </c>
      <c r="F162" s="13">
        <v>111362.19918689592</v>
      </c>
      <c r="G162" s="13"/>
      <c r="H162" s="50"/>
      <c r="I162" s="50"/>
      <c r="J162" s="50"/>
      <c r="K162" s="50"/>
      <c r="L162" s="50"/>
      <c r="N162" s="50"/>
      <c r="T162" s="50"/>
      <c r="U162" s="50"/>
      <c r="V162" s="50"/>
    </row>
    <row r="163" spans="1:22" s="52" customFormat="1" ht="12.75" customHeight="1" x14ac:dyDescent="0.2">
      <c r="A163" s="1"/>
      <c r="B163" s="11"/>
      <c r="C163" s="11"/>
      <c r="D163" s="43" t="s">
        <v>106</v>
      </c>
      <c r="E163" s="3">
        <f>SUM(E159:E162)</f>
        <v>16</v>
      </c>
      <c r="F163" s="13"/>
      <c r="G163" s="3">
        <f>SUM(G159:G162)</f>
        <v>0</v>
      </c>
      <c r="H163" s="50"/>
      <c r="I163" s="3">
        <f>SUM(I159:I162)</f>
        <v>0</v>
      </c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1"/>
      <c r="B164" s="12"/>
      <c r="C164" s="11"/>
      <c r="D164" s="54"/>
      <c r="E164" s="13"/>
      <c r="F164" s="13"/>
      <c r="G164" s="13"/>
      <c r="H164" s="50"/>
      <c r="I164" s="50"/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1"/>
      <c r="B165" s="11"/>
      <c r="C165" s="11"/>
      <c r="D165" s="11" t="s">
        <v>112</v>
      </c>
      <c r="E165" s="13"/>
      <c r="F165" s="13"/>
      <c r="G165" s="13"/>
      <c r="H165" s="50"/>
      <c r="I165" s="50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1"/>
      <c r="B166" s="11"/>
      <c r="C166" s="11"/>
      <c r="D166" s="11" t="s">
        <v>107</v>
      </c>
      <c r="E166" s="13"/>
      <c r="F166" s="13"/>
      <c r="G166" s="13"/>
      <c r="H166" s="50"/>
      <c r="I166" s="50"/>
      <c r="J166" s="50"/>
      <c r="K166" s="50"/>
      <c r="L166" s="50"/>
      <c r="N166" s="50"/>
      <c r="T166" s="50"/>
      <c r="U166" s="50"/>
      <c r="V166" s="50"/>
    </row>
    <row r="167" spans="1:22" s="52" customFormat="1" ht="12.75" customHeight="1" x14ac:dyDescent="0.2">
      <c r="A167" s="1"/>
      <c r="B167" s="12">
        <v>53</v>
      </c>
      <c r="C167" s="11"/>
      <c r="D167" s="11" t="s">
        <v>113</v>
      </c>
      <c r="E167" s="13">
        <v>67</v>
      </c>
      <c r="F167" s="13">
        <v>111362.19918689592</v>
      </c>
      <c r="G167" s="13"/>
      <c r="H167" s="50"/>
      <c r="I167" s="50"/>
      <c r="J167" s="50"/>
      <c r="K167" s="50"/>
      <c r="L167" s="50"/>
      <c r="N167" s="50"/>
      <c r="T167" s="50"/>
      <c r="U167" s="50"/>
      <c r="V167" s="50"/>
    </row>
    <row r="168" spans="1:22" s="52" customFormat="1" ht="12.75" customHeight="1" x14ac:dyDescent="0.2">
      <c r="A168" s="1"/>
      <c r="B168" s="12">
        <v>54</v>
      </c>
      <c r="C168" s="11"/>
      <c r="D168" s="11" t="s">
        <v>114</v>
      </c>
      <c r="E168" s="55">
        <v>195</v>
      </c>
      <c r="F168" s="13">
        <v>56046.251420603228</v>
      </c>
      <c r="G168" s="13"/>
      <c r="H168" s="50"/>
      <c r="I168" s="50"/>
      <c r="J168" s="50"/>
      <c r="K168" s="50"/>
      <c r="L168" s="50"/>
      <c r="N168" s="50"/>
      <c r="T168" s="50"/>
      <c r="U168" s="50"/>
      <c r="V168" s="50"/>
    </row>
    <row r="169" spans="1:22" s="52" customFormat="1" ht="12.75" customHeight="1" x14ac:dyDescent="0.2">
      <c r="A169" s="11"/>
      <c r="B169" s="11"/>
      <c r="C169" s="11"/>
      <c r="D169" s="43" t="s">
        <v>106</v>
      </c>
      <c r="E169" s="3">
        <f>SUM(E167:E168)</f>
        <v>262</v>
      </c>
      <c r="F169" s="13"/>
      <c r="G169" s="3">
        <f>SUM(G167:G168)</f>
        <v>0</v>
      </c>
      <c r="H169" s="50"/>
      <c r="I169" s="3">
        <f>SUM(I167:I168)</f>
        <v>0</v>
      </c>
      <c r="J169" s="50"/>
      <c r="K169" s="50"/>
      <c r="L169" s="50"/>
      <c r="N169" s="50"/>
      <c r="T169" s="50"/>
      <c r="U169" s="50"/>
      <c r="V169" s="50"/>
    </row>
    <row r="170" spans="1:22" s="52" customFormat="1" ht="12.75" customHeight="1" x14ac:dyDescent="0.2">
      <c r="A170" s="11"/>
      <c r="B170" s="11"/>
      <c r="C170" s="11"/>
      <c r="D170" s="1"/>
      <c r="E170" s="1"/>
      <c r="F170" s="13"/>
      <c r="G170" s="13"/>
      <c r="H170" s="50"/>
      <c r="I170" s="50"/>
      <c r="J170" s="50"/>
      <c r="K170" s="50"/>
      <c r="L170" s="50"/>
      <c r="N170" s="50"/>
      <c r="T170" s="50"/>
      <c r="U170" s="50"/>
      <c r="V170" s="50"/>
    </row>
    <row r="171" spans="1:22" s="52" customFormat="1" ht="12.75" customHeight="1" x14ac:dyDescent="0.2">
      <c r="A171" s="23"/>
      <c r="B171" s="22"/>
      <c r="C171" s="22"/>
      <c r="D171" s="22" t="s">
        <v>115</v>
      </c>
      <c r="E171" s="24"/>
      <c r="F171" s="24"/>
      <c r="G171" s="24"/>
      <c r="H171" s="50"/>
      <c r="I171" s="50"/>
      <c r="J171" s="50"/>
      <c r="K171" s="50"/>
      <c r="L171" s="50"/>
      <c r="N171" s="50"/>
      <c r="T171" s="50"/>
      <c r="U171" s="50"/>
      <c r="V171" s="50"/>
    </row>
    <row r="172" spans="1:22" s="52" customFormat="1" ht="12.75" customHeight="1" x14ac:dyDescent="0.2">
      <c r="A172" s="23"/>
      <c r="B172" s="22"/>
      <c r="C172" s="22"/>
      <c r="D172" s="22" t="s">
        <v>116</v>
      </c>
      <c r="E172" s="24"/>
      <c r="F172" s="24"/>
      <c r="G172" s="24"/>
      <c r="H172" s="50"/>
      <c r="I172" s="50"/>
      <c r="J172" s="50"/>
      <c r="K172" s="50"/>
      <c r="L172" s="50"/>
      <c r="N172" s="50"/>
      <c r="T172" s="50"/>
      <c r="U172" s="50"/>
      <c r="V172" s="50"/>
    </row>
    <row r="173" spans="1:22" ht="12.75" customHeight="1" x14ac:dyDescent="0.2">
      <c r="A173" s="1"/>
      <c r="B173" s="12">
        <v>55</v>
      </c>
      <c r="C173" s="22"/>
      <c r="D173" s="56" t="s">
        <v>184</v>
      </c>
      <c r="E173" s="13">
        <v>1</v>
      </c>
      <c r="F173" s="13">
        <v>120919.25483256119</v>
      </c>
      <c r="G173" s="13"/>
    </row>
    <row r="174" spans="1:22" ht="12.75" customHeight="1" x14ac:dyDescent="0.2">
      <c r="A174" s="1"/>
      <c r="B174" s="12">
        <v>56</v>
      </c>
      <c r="C174" s="11"/>
      <c r="D174" s="56" t="s">
        <v>117</v>
      </c>
      <c r="E174" s="13">
        <v>1</v>
      </c>
      <c r="F174" s="13"/>
      <c r="G174" s="13"/>
    </row>
    <row r="175" spans="1:22" ht="12.75" customHeight="1" x14ac:dyDescent="0.2">
      <c r="A175" s="1"/>
      <c r="B175" s="12"/>
      <c r="C175" s="11"/>
      <c r="D175" s="56" t="s">
        <v>118</v>
      </c>
      <c r="E175" s="13"/>
      <c r="F175" s="13">
        <v>120919.25483256119</v>
      </c>
      <c r="G175" s="13"/>
    </row>
    <row r="176" spans="1:22" ht="12.75" customHeight="1" x14ac:dyDescent="0.2">
      <c r="A176" s="1"/>
      <c r="B176" s="12"/>
      <c r="C176" s="11"/>
      <c r="D176" s="56" t="s">
        <v>119</v>
      </c>
      <c r="E176" s="13"/>
      <c r="F176" s="13">
        <v>101255.52525887494</v>
      </c>
      <c r="G176" s="13"/>
    </row>
    <row r="177" spans="1:9" ht="12.75" customHeight="1" x14ac:dyDescent="0.2">
      <c r="A177" s="1"/>
      <c r="B177" s="12"/>
      <c r="C177" s="11"/>
      <c r="D177" s="56" t="s">
        <v>56</v>
      </c>
      <c r="E177" s="1"/>
      <c r="F177" s="13">
        <v>91407.974169274588</v>
      </c>
      <c r="G177" s="13"/>
    </row>
    <row r="178" spans="1:9" ht="12.75" customHeight="1" x14ac:dyDescent="0.2">
      <c r="A178" s="1"/>
      <c r="B178" s="12">
        <v>57</v>
      </c>
      <c r="C178" s="22"/>
      <c r="D178" s="56" t="s">
        <v>180</v>
      </c>
      <c r="E178" s="1">
        <v>8</v>
      </c>
      <c r="F178" s="13"/>
      <c r="G178" s="13"/>
    </row>
    <row r="179" spans="1:9" ht="12.75" customHeight="1" x14ac:dyDescent="0.2">
      <c r="A179" s="1"/>
      <c r="B179" s="73"/>
      <c r="C179" s="22"/>
      <c r="D179" s="56" t="s">
        <v>181</v>
      </c>
      <c r="E179" s="13"/>
      <c r="F179" s="13">
        <v>104891</v>
      </c>
      <c r="G179" s="13"/>
    </row>
    <row r="180" spans="1:9" ht="12.75" customHeight="1" x14ac:dyDescent="0.2">
      <c r="A180" s="1"/>
      <c r="B180" s="73"/>
      <c r="C180" s="22"/>
      <c r="D180" s="56" t="s">
        <v>182</v>
      </c>
      <c r="E180" s="13"/>
      <c r="F180" s="13">
        <v>56046</v>
      </c>
      <c r="G180" s="13"/>
    </row>
    <row r="181" spans="1:9" ht="12.75" customHeight="1" x14ac:dyDescent="0.2">
      <c r="A181" s="1"/>
      <c r="B181" s="73"/>
      <c r="C181" s="22"/>
      <c r="D181" s="56" t="s">
        <v>183</v>
      </c>
      <c r="E181" s="13"/>
      <c r="F181" s="13">
        <v>41955.5988</v>
      </c>
      <c r="G181" s="13"/>
    </row>
    <row r="182" spans="1:9" ht="12.75" customHeight="1" x14ac:dyDescent="0.2">
      <c r="A182" s="1"/>
      <c r="B182" s="12">
        <v>58</v>
      </c>
      <c r="C182" s="11"/>
      <c r="D182" s="56" t="s">
        <v>120</v>
      </c>
      <c r="E182" s="1">
        <v>1</v>
      </c>
      <c r="F182" s="13">
        <v>75684.5212608</v>
      </c>
      <c r="G182" s="13"/>
    </row>
    <row r="183" spans="1:9" ht="12.75" customHeight="1" x14ac:dyDescent="0.2">
      <c r="A183" s="1"/>
      <c r="B183" s="12">
        <v>59</v>
      </c>
      <c r="C183" s="11"/>
      <c r="D183" s="56" t="s">
        <v>121</v>
      </c>
      <c r="E183" s="1">
        <v>2</v>
      </c>
      <c r="F183" s="13">
        <v>59815.300500000005</v>
      </c>
      <c r="G183" s="13"/>
    </row>
    <row r="184" spans="1:9" ht="12.75" customHeight="1" x14ac:dyDescent="0.2">
      <c r="A184" s="1"/>
      <c r="B184" s="12">
        <v>60</v>
      </c>
      <c r="C184" s="11"/>
      <c r="D184" s="56" t="s">
        <v>122</v>
      </c>
      <c r="E184" s="1">
        <v>2</v>
      </c>
      <c r="F184" s="13">
        <v>45454.902232800006</v>
      </c>
      <c r="G184" s="13"/>
    </row>
    <row r="185" spans="1:9" ht="12.75" customHeight="1" x14ac:dyDescent="0.2">
      <c r="A185" s="23"/>
      <c r="B185" s="22"/>
      <c r="C185" s="22"/>
      <c r="D185" s="43" t="s">
        <v>106</v>
      </c>
      <c r="E185" s="42">
        <f>SUM(E173:E184)</f>
        <v>15</v>
      </c>
      <c r="F185" s="24"/>
      <c r="G185" s="42">
        <f>SUM(G173:G184)</f>
        <v>0</v>
      </c>
      <c r="I185" s="42">
        <f>SUM(I173:I184)</f>
        <v>0</v>
      </c>
    </row>
    <row r="186" spans="1:9" ht="12.75" customHeight="1" x14ac:dyDescent="0.2">
      <c r="A186" s="23"/>
      <c r="B186" s="22"/>
      <c r="C186" s="22"/>
      <c r="D186" s="43"/>
      <c r="E186" s="24"/>
      <c r="F186" s="24"/>
      <c r="G186" s="24"/>
    </row>
    <row r="187" spans="1:9" ht="12.75" customHeight="1" x14ac:dyDescent="0.2">
      <c r="A187" s="11"/>
      <c r="B187" s="11"/>
      <c r="C187" s="11"/>
      <c r="D187" s="11" t="s">
        <v>123</v>
      </c>
      <c r="E187" s="3">
        <f>E185+E169+E163+E155</f>
        <v>375</v>
      </c>
      <c r="F187" s="13"/>
      <c r="G187" s="3">
        <f>G185+G169+G163+G155</f>
        <v>0</v>
      </c>
      <c r="I187" s="3">
        <f>I185+I169+I163+I155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3" fitToHeight="0" orientation="landscape" r:id="rId1"/>
  <headerFooter alignWithMargins="0">
    <oddFooter>&amp;R&amp;"Times New Roman,Bold"&amp;10&amp;A</oddFooter>
  </headerFooter>
  <rowBreaks count="1" manualBreakCount="1">
    <brk id="11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8BE6E-A31E-45D1-8BB9-20D19F18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5114E9-4779-4EB3-A5A1-AE01172F8601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AE690D1-987B-4F66-B5B1-736CA9F7C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SEAC 2026-27 Form A</vt:lpstr>
      <vt:lpstr>SEAC Vacancies</vt:lpstr>
      <vt:lpstr>'SEAC 2026-27 Form A'!Print_Area</vt:lpstr>
      <vt:lpstr>'SEAC Vacancies'!Print_Area</vt:lpstr>
      <vt:lpstr>'SEAC 2026-27 Form A'!Print_Titles</vt:lpstr>
      <vt:lpstr>'SEAC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SEAC 2015-17</dc:title>
  <dc:subject/>
  <dc:creator>CharletteM</dc:creator>
  <cp:keywords/>
  <dc:description/>
  <cp:lastModifiedBy>Chandra Robinson (ADHE)</cp:lastModifiedBy>
  <cp:revision/>
  <dcterms:created xsi:type="dcterms:W3CDTF">2011-09-01T22:57:10Z</dcterms:created>
  <dcterms:modified xsi:type="dcterms:W3CDTF">2025-09-18T14:49:49Z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